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activeTab="0"/>
  </bookViews>
  <sheets>
    <sheet name="DATA" sheetId="1" r:id="rId1"/>
  </sheets>
  <definedNames>
    <definedName name="ALPHABET">'DATA'!$A$21:$A$46</definedName>
    <definedName name="CHARS">'DATA'!$D$21:$D$46</definedName>
    <definedName name="DISTN">'DATA'!$B$21:$B$46</definedName>
    <definedName name="M">'DATA'!$I$27</definedName>
    <definedName name="MATRIX">'DATA'!$L$16:$AE$35</definedName>
    <definedName name="RESULT1">'DATA'!$F$22:$G$22</definedName>
    <definedName name="RESULT2">'DATA'!$H$22:$I$22</definedName>
    <definedName name="TIME">'DATA'!$F$39:$G$39</definedName>
    <definedName name="WORD1">'DATA'!$B$15:$F$15</definedName>
    <definedName name="WORD2">'DATA'!$B$16:$E$16</definedName>
  </definedNames>
  <calcPr fullCalcOnLoad="1"/>
</workbook>
</file>

<file path=xl/sharedStrings.xml><?xml version="1.0" encoding="utf-8"?>
<sst xmlns="http://schemas.openxmlformats.org/spreadsheetml/2006/main" count="463" uniqueCount="50">
  <si>
    <t>Word 1</t>
  </si>
  <si>
    <t>Word 2</t>
  </si>
  <si>
    <t>Alphabet</t>
  </si>
  <si>
    <t>Distribution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</si>
  <si>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</si>
  <si>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</si>
  <si>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</si>
  <si>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</si>
  <si>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</si>
  <si>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</si>
  <si>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</si>
  <si>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</si>
  <si>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</si>
  <si>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</si>
  <si>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</si>
  <si>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</si>
  <si>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</si>
  <si>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</si>
  <si>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</si>
  <si>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</si>
  <si>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</si>
  <si>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</si>
  <si>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</si>
  <si>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</si>
  <si>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</si>
  <si>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</si>
  <si>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</si>
  <si>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</si>
  <si>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</si>
  <si>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</si>
  <si>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Skip</t>
  </si>
  <si>
    <t>Entropy</t>
  </si>
  <si>
    <t>Start</t>
  </si>
  <si>
    <t>Result1</t>
  </si>
  <si>
    <t>Result2</t>
  </si>
  <si>
    <t>Cycle</t>
  </si>
  <si>
    <t>MATRIX</t>
  </si>
  <si>
    <t>Time In</t>
  </si>
  <si>
    <t>Time Out</t>
  </si>
  <si>
    <t>Random generation of word patterns</t>
  </si>
  <si>
    <t>"BIBLE" and "CODE," forward or backward from any starting point and any skip interval up to 29,999, allowing wrap.  Finally,</t>
  </si>
  <si>
    <t>it searches for pairs that will appear in the same 20 x 20 matrix, properly positioned.  The random numbers in any run are</t>
  </si>
  <si>
    <t xml:space="preserve">The macro SIM (button above, see Tools/Macro/Visual Basic Editor) independently generates 30,000 random English letters </t>
  </si>
  <si>
    <t xml:space="preserve">with 1 GB of RAM.  The patterns generated by this simulator are purely random phenomena.  They obviously have no </t>
  </si>
  <si>
    <t>connection to the Bible, or any written text, and they certainly don’t represent embedded "codes."</t>
  </si>
  <si>
    <t>Note:  The entropy of written English is much less, estimated at about 1.3.</t>
  </si>
  <si>
    <t>initially seeded against the clock so each run generates a new case.  A run takes about 11 min on a 2.8 GHz Pentium 4 PC</t>
  </si>
  <si>
    <t>Bob Agnew, raagnew1@gmail.com, www.raagnew.com</t>
  </si>
  <si>
    <t>BIBLE CODE (I.E., NONSENSE) SIMULATOR</t>
  </si>
  <si>
    <t>using natural frequencies per http://en.wikipedia.org/wiki/Letter_frequency.  It then tabulates all instances of the words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</si>
</sst>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%"/>
    <numFmt numFmtId="170" formatCode="0.000%"/>
    <numFmt numFmtId="171" formatCode="0.0000%"/>
    <numFmt numFmtId="172" formatCode="0.00000%"/>
    <numFmt numFmtId="173" formatCode="0.000000%"/>
    <numFmt numFmtId="174" formatCode="0.0"/>
    <numFmt numFmtId="175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73" fontId="0" fillId="0" borderId="0" xfId="58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19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73" fontId="0" fillId="33" borderId="0" xfId="58" applyNumberFormat="1" applyFont="1" applyFill="1" applyBorder="1" applyAlignment="1">
      <alignment horizontal="center"/>
    </xf>
    <xf numFmtId="173" fontId="0" fillId="33" borderId="14" xfId="58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173" fontId="0" fillId="33" borderId="16" xfId="58" applyNumberFormat="1" applyFont="1" applyFill="1" applyBorder="1" applyAlignment="1">
      <alignment horizontal="center"/>
    </xf>
    <xf numFmtId="173" fontId="0" fillId="33" borderId="17" xfId="58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4" fontId="3" fillId="0" borderId="22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70" fontId="3" fillId="0" borderId="21" xfId="58" applyNumberFormat="1" applyFont="1" applyBorder="1" applyAlignment="1">
      <alignment horizontal="center"/>
    </xf>
    <xf numFmtId="170" fontId="3" fillId="0" borderId="23" xfId="58" applyNumberFormat="1" applyFont="1" applyBorder="1" applyAlignment="1">
      <alignment horizontal="center"/>
    </xf>
    <xf numFmtId="170" fontId="3" fillId="0" borderId="24" xfId="58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19" fontId="3" fillId="0" borderId="22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U46"/>
  <sheetViews>
    <sheetView tabSelected="1" zoomScalePageLayoutView="0" workbookViewId="0" topLeftCell="A1">
      <selection activeCell="Q1" sqref="Q1"/>
    </sheetView>
  </sheetViews>
  <sheetFormatPr defaultColWidth="9.140625" defaultRowHeight="12.75"/>
  <cols>
    <col min="2" max="2" width="11.28125" style="0" bestFit="1" customWidth="1"/>
    <col min="4" max="4" width="10.28125" style="0" bestFit="1" customWidth="1"/>
    <col min="5" max="5" width="12.57421875" style="0" bestFit="1" customWidth="1"/>
    <col min="6" max="9" width="12.7109375" style="0" customWidth="1"/>
    <col min="10" max="10" width="10.7109375" style="0" bestFit="1" customWidth="1"/>
    <col min="11" max="11" width="2.7109375" style="0" hidden="1" customWidth="1"/>
    <col min="12" max="13" width="2.421875" style="0" customWidth="1"/>
    <col min="14" max="16" width="2.57421875" style="0" customWidth="1"/>
    <col min="17" max="18" width="2.421875" style="0" customWidth="1"/>
    <col min="19" max="20" width="2.57421875" style="0" customWidth="1"/>
    <col min="21" max="21" width="2.8515625" style="0" customWidth="1"/>
    <col min="22" max="22" width="2.421875" style="0" customWidth="1"/>
    <col min="23" max="23" width="2.8515625" style="0" customWidth="1"/>
    <col min="24" max="24" width="2.421875" style="0" customWidth="1"/>
    <col min="25" max="25" width="2.8515625" style="0" customWidth="1"/>
    <col min="26" max="26" width="2.28125" style="0" customWidth="1"/>
    <col min="27" max="27" width="2.421875" style="0" customWidth="1"/>
    <col min="28" max="29" width="2.57421875" style="0" customWidth="1"/>
    <col min="30" max="30" width="2.421875" style="0" customWidth="1"/>
    <col min="31" max="31" width="2.8515625" style="0" customWidth="1"/>
    <col min="32" max="52" width="9.140625" style="0" hidden="1" customWidth="1"/>
  </cols>
  <sheetData>
    <row r="1" ht="26.25">
      <c r="A1" s="3" t="s">
        <v>48</v>
      </c>
    </row>
    <row r="2" ht="15.75">
      <c r="A2" s="16" t="s">
        <v>39</v>
      </c>
    </row>
    <row r="3" ht="15.75">
      <c r="A3" s="16" t="s">
        <v>47</v>
      </c>
    </row>
    <row r="4" spans="4:17" ht="13.5" thickBot="1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8" t="s">
        <v>42</v>
      </c>
      <c r="B5" s="19"/>
      <c r="C5" s="19"/>
      <c r="D5" s="20"/>
      <c r="E5" s="20"/>
      <c r="F5" s="20"/>
      <c r="G5" s="20"/>
      <c r="H5" s="20"/>
      <c r="I5" s="20"/>
      <c r="J5" s="21"/>
      <c r="K5" s="1"/>
      <c r="L5" s="1"/>
      <c r="M5" s="1"/>
      <c r="N5" s="1"/>
      <c r="O5" s="1"/>
      <c r="P5" s="1"/>
      <c r="Q5" s="1"/>
    </row>
    <row r="6" spans="1:17" ht="12.75">
      <c r="A6" s="22" t="s">
        <v>49</v>
      </c>
      <c r="B6" s="23"/>
      <c r="C6" s="23"/>
      <c r="D6" s="24"/>
      <c r="E6" s="24"/>
      <c r="F6" s="24"/>
      <c r="G6" s="24"/>
      <c r="H6" s="24"/>
      <c r="I6" s="24"/>
      <c r="J6" s="25"/>
      <c r="K6" s="1"/>
      <c r="L6" s="1"/>
      <c r="M6" s="1"/>
      <c r="N6" s="1"/>
      <c r="O6" s="1"/>
      <c r="P6" s="1"/>
      <c r="Q6" s="1"/>
    </row>
    <row r="7" spans="1:17" ht="12.75">
      <c r="A7" s="22" t="s">
        <v>40</v>
      </c>
      <c r="B7" s="23"/>
      <c r="C7" s="23"/>
      <c r="D7" s="24"/>
      <c r="E7" s="24"/>
      <c r="F7" s="24"/>
      <c r="G7" s="24"/>
      <c r="H7" s="24"/>
      <c r="I7" s="24"/>
      <c r="J7" s="25"/>
      <c r="K7" s="1"/>
      <c r="L7" s="1"/>
      <c r="M7" s="1"/>
      <c r="N7" s="1"/>
      <c r="O7" s="1"/>
      <c r="P7" s="1"/>
      <c r="Q7" s="1"/>
    </row>
    <row r="8" spans="1:17" ht="12.75">
      <c r="A8" s="22" t="s">
        <v>41</v>
      </c>
      <c r="B8" s="23"/>
      <c r="C8" s="23"/>
      <c r="D8" s="24"/>
      <c r="E8" s="26"/>
      <c r="F8" s="26"/>
      <c r="G8" s="26"/>
      <c r="H8" s="26"/>
      <c r="I8" s="26"/>
      <c r="J8" s="27"/>
      <c r="K8" s="4"/>
      <c r="L8" s="4"/>
      <c r="M8" s="4"/>
      <c r="N8" s="4"/>
      <c r="O8" s="4"/>
      <c r="P8" s="4"/>
      <c r="Q8" s="4"/>
    </row>
    <row r="9" spans="1:17" ht="12.75">
      <c r="A9" s="22" t="s">
        <v>46</v>
      </c>
      <c r="B9" s="23"/>
      <c r="C9" s="23"/>
      <c r="D9" s="24"/>
      <c r="E9" s="26"/>
      <c r="F9" s="26"/>
      <c r="G9" s="26"/>
      <c r="H9" s="26"/>
      <c r="I9" s="26"/>
      <c r="J9" s="27"/>
      <c r="K9" s="4"/>
      <c r="L9" s="4"/>
      <c r="M9" s="4"/>
      <c r="N9" s="4"/>
      <c r="O9" s="4"/>
      <c r="P9" s="4"/>
      <c r="Q9" s="4"/>
    </row>
    <row r="10" spans="1:17" ht="12.75">
      <c r="A10" s="22" t="s">
        <v>43</v>
      </c>
      <c r="B10" s="23"/>
      <c r="C10" s="23"/>
      <c r="D10" s="24"/>
      <c r="E10" s="26"/>
      <c r="F10" s="26"/>
      <c r="G10" s="26"/>
      <c r="H10" s="26"/>
      <c r="I10" s="26"/>
      <c r="J10" s="27"/>
      <c r="K10" s="4"/>
      <c r="L10" s="4"/>
      <c r="M10" s="4"/>
      <c r="N10" s="4"/>
      <c r="O10" s="4"/>
      <c r="P10" s="4"/>
      <c r="Q10" s="4"/>
    </row>
    <row r="11" spans="1:17" ht="13.5" thickBot="1">
      <c r="A11" s="28" t="s">
        <v>44</v>
      </c>
      <c r="B11" s="29"/>
      <c r="C11" s="29"/>
      <c r="D11" s="30"/>
      <c r="E11" s="31"/>
      <c r="F11" s="31"/>
      <c r="G11" s="31"/>
      <c r="H11" s="31"/>
      <c r="I11" s="31"/>
      <c r="J11" s="32"/>
      <c r="K11" s="4"/>
      <c r="L11" s="4"/>
      <c r="M11" s="4"/>
      <c r="N11" s="4"/>
      <c r="O11" s="4"/>
      <c r="P11" s="4"/>
      <c r="Q11" s="4"/>
    </row>
    <row r="12" spans="4:5" ht="12.75">
      <c r="D12" s="1"/>
      <c r="E12" s="2"/>
    </row>
    <row r="13" spans="4:31" ht="18.75" thickBot="1">
      <c r="D13" s="1"/>
      <c r="E13" s="1"/>
      <c r="L13" s="56" t="s">
        <v>36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14" spans="4:31" ht="12.75" customHeight="1" hidden="1" thickBot="1">
      <c r="D14" s="1"/>
      <c r="E14" s="1"/>
      <c r="L14">
        <f>MIN(F27:G31)</f>
        <v>299</v>
      </c>
      <c r="M14">
        <f>L14+1</f>
        <v>300</v>
      </c>
      <c r="N14">
        <f aca="true" t="shared" si="0" ref="N14:AE14">M14+1</f>
        <v>301</v>
      </c>
      <c r="O14">
        <f t="shared" si="0"/>
        <v>302</v>
      </c>
      <c r="P14">
        <f t="shared" si="0"/>
        <v>303</v>
      </c>
      <c r="Q14">
        <f t="shared" si="0"/>
        <v>304</v>
      </c>
      <c r="R14">
        <f t="shared" si="0"/>
        <v>305</v>
      </c>
      <c r="S14">
        <f t="shared" si="0"/>
        <v>306</v>
      </c>
      <c r="T14">
        <f t="shared" si="0"/>
        <v>307</v>
      </c>
      <c r="U14">
        <f t="shared" si="0"/>
        <v>308</v>
      </c>
      <c r="V14">
        <f t="shared" si="0"/>
        <v>309</v>
      </c>
      <c r="W14">
        <f t="shared" si="0"/>
        <v>310</v>
      </c>
      <c r="X14">
        <f t="shared" si="0"/>
        <v>311</v>
      </c>
      <c r="Y14">
        <f t="shared" si="0"/>
        <v>312</v>
      </c>
      <c r="Z14">
        <f t="shared" si="0"/>
        <v>313</v>
      </c>
      <c r="AA14">
        <f t="shared" si="0"/>
        <v>314</v>
      </c>
      <c r="AB14">
        <f t="shared" si="0"/>
        <v>315</v>
      </c>
      <c r="AC14">
        <f t="shared" si="0"/>
        <v>316</v>
      </c>
      <c r="AD14">
        <f t="shared" si="0"/>
        <v>317</v>
      </c>
      <c r="AE14">
        <f t="shared" si="0"/>
        <v>318</v>
      </c>
    </row>
    <row r="15" spans="1:31" ht="13.5" thickBot="1">
      <c r="A15" s="40" t="s">
        <v>0</v>
      </c>
      <c r="B15" s="37" t="s">
        <v>5</v>
      </c>
      <c r="C15" s="38" t="s">
        <v>12</v>
      </c>
      <c r="D15" s="38" t="s">
        <v>5</v>
      </c>
      <c r="E15" s="38" t="s">
        <v>15</v>
      </c>
      <c r="F15" s="39" t="s">
        <v>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52" ht="13.5" thickBot="1">
      <c r="A16" s="41" t="s">
        <v>1</v>
      </c>
      <c r="B16" s="37" t="s">
        <v>6</v>
      </c>
      <c r="C16" s="38" t="s">
        <v>18</v>
      </c>
      <c r="D16" s="38" t="s">
        <v>7</v>
      </c>
      <c r="E16" s="39" t="s">
        <v>8</v>
      </c>
      <c r="F16" s="36"/>
      <c r="J16" s="1"/>
      <c r="K16" s="1">
        <v>1</v>
      </c>
      <c r="L16" s="5" t="s">
        <v>8</v>
      </c>
      <c r="M16" s="6" t="s">
        <v>4</v>
      </c>
      <c r="N16" s="6" t="s">
        <v>18</v>
      </c>
      <c r="O16" s="6" t="s">
        <v>8</v>
      </c>
      <c r="P16" s="6" t="s">
        <v>17</v>
      </c>
      <c r="Q16" s="6" t="s">
        <v>4</v>
      </c>
      <c r="R16" s="6" t="s">
        <v>17</v>
      </c>
      <c r="S16" s="6" t="s">
        <v>6</v>
      </c>
      <c r="T16" s="6" t="s">
        <v>18</v>
      </c>
      <c r="U16" s="6" t="s">
        <v>21</v>
      </c>
      <c r="V16" s="6" t="s">
        <v>23</v>
      </c>
      <c r="W16" s="6" t="s">
        <v>8</v>
      </c>
      <c r="X16" s="6" t="s">
        <v>4</v>
      </c>
      <c r="Y16" s="6" t="s">
        <v>8</v>
      </c>
      <c r="Z16" s="6" t="s">
        <v>28</v>
      </c>
      <c r="AA16" s="6" t="s">
        <v>24</v>
      </c>
      <c r="AB16" s="6" t="s">
        <v>4</v>
      </c>
      <c r="AC16" s="6" t="s">
        <v>8</v>
      </c>
      <c r="AD16" s="6" t="s">
        <v>21</v>
      </c>
      <c r="AE16" s="7" t="s">
        <v>26</v>
      </c>
      <c r="AG16" s="14">
        <f aca="true" t="shared" si="1" ref="AG16:AG35">L$14+($K16-1)*$G$24</f>
        <v>299</v>
      </c>
      <c r="AH16" s="14">
        <f aca="true" t="shared" si="2" ref="AH16:AH35">M$14+($K16-1)*$G$24</f>
        <v>300</v>
      </c>
      <c r="AI16" s="14">
        <f aca="true" t="shared" si="3" ref="AI16:AI35">N$14+($K16-1)*$G$24</f>
        <v>301</v>
      </c>
      <c r="AJ16" s="14">
        <f aca="true" t="shared" si="4" ref="AJ16:AJ35">O$14+($K16-1)*$G$24</f>
        <v>302</v>
      </c>
      <c r="AK16" s="14">
        <f aca="true" t="shared" si="5" ref="AK16:AK35">P$14+($K16-1)*$G$24</f>
        <v>303</v>
      </c>
      <c r="AL16" s="14">
        <f aca="true" t="shared" si="6" ref="AL16:AL35">Q$14+($K16-1)*$G$24</f>
        <v>304</v>
      </c>
      <c r="AM16" s="14">
        <f aca="true" t="shared" si="7" ref="AM16:AM35">R$14+($K16-1)*$G$24</f>
        <v>305</v>
      </c>
      <c r="AN16" s="14">
        <f aca="true" t="shared" si="8" ref="AN16:AN35">S$14+($K16-1)*$G$24</f>
        <v>306</v>
      </c>
      <c r="AO16" s="14">
        <f aca="true" t="shared" si="9" ref="AO16:AO35">T$14+($K16-1)*$G$24</f>
        <v>307</v>
      </c>
      <c r="AP16" s="14">
        <f aca="true" t="shared" si="10" ref="AP16:AP35">U$14+($K16-1)*$G$24</f>
        <v>308</v>
      </c>
      <c r="AQ16" s="14">
        <f aca="true" t="shared" si="11" ref="AQ16:AQ35">V$14+($K16-1)*$G$24</f>
        <v>309</v>
      </c>
      <c r="AR16" s="14">
        <f aca="true" t="shared" si="12" ref="AR16:AR35">W$14+($K16-1)*$G$24</f>
        <v>310</v>
      </c>
      <c r="AS16" s="14">
        <f aca="true" t="shared" si="13" ref="AS16:AS35">X$14+($K16-1)*$G$24</f>
        <v>311</v>
      </c>
      <c r="AT16" s="14">
        <f aca="true" t="shared" si="14" ref="AT16:AT35">Y$14+($K16-1)*$G$24</f>
        <v>312</v>
      </c>
      <c r="AU16" s="14">
        <f aca="true" t="shared" si="15" ref="AU16:AU35">Z$14+($K16-1)*$G$24</f>
        <v>313</v>
      </c>
      <c r="AV16" s="14">
        <f aca="true" t="shared" si="16" ref="AV16:AV35">AA$14+($K16-1)*$G$24</f>
        <v>314</v>
      </c>
      <c r="AW16" s="14">
        <f aca="true" t="shared" si="17" ref="AW16:AW35">AB$14+($K16-1)*$G$24</f>
        <v>315</v>
      </c>
      <c r="AX16" s="14">
        <f aca="true" t="shared" si="18" ref="AX16:AX35">AC$14+($K16-1)*$G$24</f>
        <v>316</v>
      </c>
      <c r="AY16" s="14">
        <f aca="true" t="shared" si="19" ref="AY16:AY35">AD$14+($K16-1)*$G$24</f>
        <v>317</v>
      </c>
      <c r="AZ16" s="14">
        <f aca="true" t="shared" si="20" ref="AZ16:AZ35">AE$14+($K16-1)*$G$24</f>
        <v>318</v>
      </c>
    </row>
    <row r="17" spans="10:52" ht="13.5" thickBot="1">
      <c r="J17" s="1"/>
      <c r="K17" s="1">
        <v>2</v>
      </c>
      <c r="L17" s="8" t="s">
        <v>8</v>
      </c>
      <c r="M17" s="9" t="s">
        <v>8</v>
      </c>
      <c r="N17" s="9" t="s">
        <v>17</v>
      </c>
      <c r="O17" s="9" t="s">
        <v>15</v>
      </c>
      <c r="P17" s="9" t="s">
        <v>4</v>
      </c>
      <c r="Q17" s="9" t="s">
        <v>22</v>
      </c>
      <c r="R17" s="9" t="s">
        <v>8</v>
      </c>
      <c r="S17" s="9" t="s">
        <v>12</v>
      </c>
      <c r="T17" s="9" t="s">
        <v>12</v>
      </c>
      <c r="U17" s="9" t="s">
        <v>22</v>
      </c>
      <c r="V17" s="9" t="s">
        <v>11</v>
      </c>
      <c r="W17" s="9" t="s">
        <v>11</v>
      </c>
      <c r="X17" s="9" t="s">
        <v>15</v>
      </c>
      <c r="Y17" s="9" t="s">
        <v>11</v>
      </c>
      <c r="Z17" s="9" t="s">
        <v>18</v>
      </c>
      <c r="AA17" s="9" t="s">
        <v>6</v>
      </c>
      <c r="AB17" s="9" t="s">
        <v>23</v>
      </c>
      <c r="AC17" s="9" t="s">
        <v>18</v>
      </c>
      <c r="AD17" s="9" t="s">
        <v>21</v>
      </c>
      <c r="AE17" s="10" t="s">
        <v>22</v>
      </c>
      <c r="AG17" s="14">
        <f t="shared" si="1"/>
        <v>1235</v>
      </c>
      <c r="AH17" s="14">
        <f t="shared" si="2"/>
        <v>1236</v>
      </c>
      <c r="AI17" s="14">
        <f t="shared" si="3"/>
        <v>1237</v>
      </c>
      <c r="AJ17" s="14">
        <f t="shared" si="4"/>
        <v>1238</v>
      </c>
      <c r="AK17" s="14">
        <f t="shared" si="5"/>
        <v>1239</v>
      </c>
      <c r="AL17" s="14">
        <f t="shared" si="6"/>
        <v>1240</v>
      </c>
      <c r="AM17" s="14">
        <f t="shared" si="7"/>
        <v>1241</v>
      </c>
      <c r="AN17" s="14">
        <f t="shared" si="8"/>
        <v>1242</v>
      </c>
      <c r="AO17" s="14">
        <f t="shared" si="9"/>
        <v>1243</v>
      </c>
      <c r="AP17" s="14">
        <f t="shared" si="10"/>
        <v>1244</v>
      </c>
      <c r="AQ17" s="14">
        <f t="shared" si="11"/>
        <v>1245</v>
      </c>
      <c r="AR17" s="14">
        <f t="shared" si="12"/>
        <v>1246</v>
      </c>
      <c r="AS17" s="14">
        <f t="shared" si="13"/>
        <v>1247</v>
      </c>
      <c r="AT17" s="14">
        <f t="shared" si="14"/>
        <v>1248</v>
      </c>
      <c r="AU17" s="14">
        <f t="shared" si="15"/>
        <v>1249</v>
      </c>
      <c r="AV17" s="14">
        <f t="shared" si="16"/>
        <v>1250</v>
      </c>
      <c r="AW17" s="14">
        <f t="shared" si="17"/>
        <v>1251</v>
      </c>
      <c r="AX17" s="14">
        <f t="shared" si="18"/>
        <v>1252</v>
      </c>
      <c r="AY17" s="14">
        <f t="shared" si="19"/>
        <v>1253</v>
      </c>
      <c r="AZ17" s="14">
        <f t="shared" si="20"/>
        <v>1254</v>
      </c>
    </row>
    <row r="18" spans="1:52" ht="13.5" thickBot="1">
      <c r="A18" s="41" t="s">
        <v>31</v>
      </c>
      <c r="B18" s="42">
        <f>-SUMPRODUCT(DISTN,LOG(DISTN,2))</f>
        <v>4.175775132269527</v>
      </c>
      <c r="C18" s="33" t="s">
        <v>45</v>
      </c>
      <c r="D18" s="34"/>
      <c r="E18" s="34"/>
      <c r="F18" s="34"/>
      <c r="G18" s="34"/>
      <c r="H18" s="35"/>
      <c r="K18" s="1">
        <v>3</v>
      </c>
      <c r="L18" s="8" t="s">
        <v>15</v>
      </c>
      <c r="M18" s="9" t="s">
        <v>8</v>
      </c>
      <c r="N18" s="9" t="s">
        <v>11</v>
      </c>
      <c r="O18" s="9" t="s">
        <v>22</v>
      </c>
      <c r="P18" s="9" t="s">
        <v>21</v>
      </c>
      <c r="Q18" s="9" t="s">
        <v>23</v>
      </c>
      <c r="R18" s="9" t="s">
        <v>12</v>
      </c>
      <c r="S18" s="9" t="s">
        <v>23</v>
      </c>
      <c r="T18" s="9" t="s">
        <v>6</v>
      </c>
      <c r="U18" s="9" t="s">
        <v>28</v>
      </c>
      <c r="V18" s="9" t="s">
        <v>11</v>
      </c>
      <c r="W18" s="9" t="s">
        <v>6</v>
      </c>
      <c r="X18" s="9" t="s">
        <v>12</v>
      </c>
      <c r="Y18" s="9" t="s">
        <v>8</v>
      </c>
      <c r="Z18" s="9" t="s">
        <v>7</v>
      </c>
      <c r="AA18" s="9" t="s">
        <v>4</v>
      </c>
      <c r="AB18" s="9" t="s">
        <v>8</v>
      </c>
      <c r="AC18" s="9" t="s">
        <v>23</v>
      </c>
      <c r="AD18" s="9" t="s">
        <v>22</v>
      </c>
      <c r="AE18" s="10" t="s">
        <v>25</v>
      </c>
      <c r="AG18" s="14">
        <f t="shared" si="1"/>
        <v>2171</v>
      </c>
      <c r="AH18" s="14">
        <f t="shared" si="2"/>
        <v>2172</v>
      </c>
      <c r="AI18" s="14">
        <f t="shared" si="3"/>
        <v>2173</v>
      </c>
      <c r="AJ18" s="14">
        <f t="shared" si="4"/>
        <v>2174</v>
      </c>
      <c r="AK18" s="14">
        <f t="shared" si="5"/>
        <v>2175</v>
      </c>
      <c r="AL18" s="14">
        <f t="shared" si="6"/>
        <v>2176</v>
      </c>
      <c r="AM18" s="14">
        <f t="shared" si="7"/>
        <v>2177</v>
      </c>
      <c r="AN18" s="14">
        <f t="shared" si="8"/>
        <v>2178</v>
      </c>
      <c r="AO18" s="14">
        <f t="shared" si="9"/>
        <v>2179</v>
      </c>
      <c r="AP18" s="14">
        <f t="shared" si="10"/>
        <v>2180</v>
      </c>
      <c r="AQ18" s="14">
        <f t="shared" si="11"/>
        <v>2181</v>
      </c>
      <c r="AR18" s="14">
        <f t="shared" si="12"/>
        <v>2182</v>
      </c>
      <c r="AS18" s="14">
        <f t="shared" si="13"/>
        <v>2183</v>
      </c>
      <c r="AT18" s="14">
        <f t="shared" si="14"/>
        <v>2184</v>
      </c>
      <c r="AU18" s="14">
        <f t="shared" si="15"/>
        <v>2185</v>
      </c>
      <c r="AV18" s="14">
        <f t="shared" si="16"/>
        <v>2186</v>
      </c>
      <c r="AW18" s="14">
        <f t="shared" si="17"/>
        <v>2187</v>
      </c>
      <c r="AX18" s="14">
        <f t="shared" si="18"/>
        <v>2188</v>
      </c>
      <c r="AY18" s="14">
        <f t="shared" si="19"/>
        <v>2189</v>
      </c>
      <c r="AZ18" s="14">
        <f t="shared" si="20"/>
        <v>2190</v>
      </c>
    </row>
    <row r="19" spans="11:52" ht="13.5" thickBot="1">
      <c r="K19" s="1">
        <v>4</v>
      </c>
      <c r="L19" s="8" t="s">
        <v>16</v>
      </c>
      <c r="M19" s="9" t="s">
        <v>6</v>
      </c>
      <c r="N19" s="9" t="s">
        <v>23</v>
      </c>
      <c r="O19" s="9" t="s">
        <v>8</v>
      </c>
      <c r="P19" s="9" t="s">
        <v>17</v>
      </c>
      <c r="Q19" s="9" t="s">
        <v>17</v>
      </c>
      <c r="R19" s="9" t="s">
        <v>23</v>
      </c>
      <c r="S19" s="9" t="s">
        <v>4</v>
      </c>
      <c r="T19" s="9" t="s">
        <v>15</v>
      </c>
      <c r="U19" s="9" t="s">
        <v>18</v>
      </c>
      <c r="V19" s="9" t="s">
        <v>12</v>
      </c>
      <c r="W19" s="9" t="s">
        <v>8</v>
      </c>
      <c r="X19" s="9" t="s">
        <v>11</v>
      </c>
      <c r="Y19" s="9" t="s">
        <v>24</v>
      </c>
      <c r="Z19" s="9" t="s">
        <v>8</v>
      </c>
      <c r="AA19" s="9" t="s">
        <v>4</v>
      </c>
      <c r="AB19" s="9" t="s">
        <v>16</v>
      </c>
      <c r="AC19" s="9" t="s">
        <v>6</v>
      </c>
      <c r="AD19" s="9" t="s">
        <v>23</v>
      </c>
      <c r="AE19" s="10" t="s">
        <v>7</v>
      </c>
      <c r="AG19" s="14">
        <f t="shared" si="1"/>
        <v>3107</v>
      </c>
      <c r="AH19" s="14">
        <f t="shared" si="2"/>
        <v>3108</v>
      </c>
      <c r="AI19" s="14">
        <f t="shared" si="3"/>
        <v>3109</v>
      </c>
      <c r="AJ19" s="14">
        <f t="shared" si="4"/>
        <v>3110</v>
      </c>
      <c r="AK19" s="14">
        <f t="shared" si="5"/>
        <v>3111</v>
      </c>
      <c r="AL19" s="14">
        <f t="shared" si="6"/>
        <v>3112</v>
      </c>
      <c r="AM19" s="14">
        <f t="shared" si="7"/>
        <v>3113</v>
      </c>
      <c r="AN19" s="14">
        <f t="shared" si="8"/>
        <v>3114</v>
      </c>
      <c r="AO19" s="14">
        <f t="shared" si="9"/>
        <v>3115</v>
      </c>
      <c r="AP19" s="14">
        <f t="shared" si="10"/>
        <v>3116</v>
      </c>
      <c r="AQ19" s="14">
        <f t="shared" si="11"/>
        <v>3117</v>
      </c>
      <c r="AR19" s="14">
        <f t="shared" si="12"/>
        <v>3118</v>
      </c>
      <c r="AS19" s="14">
        <f t="shared" si="13"/>
        <v>3119</v>
      </c>
      <c r="AT19" s="14">
        <f t="shared" si="14"/>
        <v>3120</v>
      </c>
      <c r="AU19" s="14">
        <f t="shared" si="15"/>
        <v>3121</v>
      </c>
      <c r="AV19" s="14">
        <f t="shared" si="16"/>
        <v>3122</v>
      </c>
      <c r="AW19" s="14">
        <f t="shared" si="17"/>
        <v>3123</v>
      </c>
      <c r="AX19" s="14">
        <f t="shared" si="18"/>
        <v>3124</v>
      </c>
      <c r="AY19" s="14">
        <f t="shared" si="19"/>
        <v>3125</v>
      </c>
      <c r="AZ19" s="14">
        <f t="shared" si="20"/>
        <v>3126</v>
      </c>
    </row>
    <row r="20" spans="1:73" ht="13.5" thickBot="1">
      <c r="A20" s="41" t="s">
        <v>2</v>
      </c>
      <c r="B20" s="43" t="s">
        <v>3</v>
      </c>
      <c r="C20" s="15"/>
      <c r="E20" s="1"/>
      <c r="F20" s="54" t="s">
        <v>33</v>
      </c>
      <c r="G20" s="55"/>
      <c r="H20" s="54" t="s">
        <v>34</v>
      </c>
      <c r="I20" s="55"/>
      <c r="J20" s="1"/>
      <c r="K20" s="1">
        <v>5</v>
      </c>
      <c r="L20" s="8" t="s">
        <v>17</v>
      </c>
      <c r="M20" s="9" t="s">
        <v>8</v>
      </c>
      <c r="N20" s="9" t="s">
        <v>18</v>
      </c>
      <c r="O20" s="9" t="s">
        <v>8</v>
      </c>
      <c r="P20" s="9" t="s">
        <v>21</v>
      </c>
      <c r="Q20" s="9" t="s">
        <v>8</v>
      </c>
      <c r="R20" s="9" t="s">
        <v>10</v>
      </c>
      <c r="S20" s="9" t="s">
        <v>6</v>
      </c>
      <c r="T20" s="9" t="s">
        <v>17</v>
      </c>
      <c r="U20" s="9" t="s">
        <v>8</v>
      </c>
      <c r="V20" s="9" t="s">
        <v>18</v>
      </c>
      <c r="W20" s="9" t="s">
        <v>8</v>
      </c>
      <c r="X20" s="9" t="s">
        <v>11</v>
      </c>
      <c r="Y20" s="9" t="s">
        <v>18</v>
      </c>
      <c r="Z20" s="9" t="s">
        <v>10</v>
      </c>
      <c r="AA20" s="9" t="s">
        <v>17</v>
      </c>
      <c r="AB20" s="9" t="s">
        <v>6</v>
      </c>
      <c r="AC20" s="9" t="s">
        <v>7</v>
      </c>
      <c r="AD20" s="9" t="s">
        <v>22</v>
      </c>
      <c r="AE20" s="10" t="s">
        <v>11</v>
      </c>
      <c r="AF20" s="1"/>
      <c r="AG20" s="14">
        <f t="shared" si="1"/>
        <v>4043</v>
      </c>
      <c r="AH20" s="14">
        <f t="shared" si="2"/>
        <v>4044</v>
      </c>
      <c r="AI20" s="14">
        <f t="shared" si="3"/>
        <v>4045</v>
      </c>
      <c r="AJ20" s="14">
        <f t="shared" si="4"/>
        <v>4046</v>
      </c>
      <c r="AK20" s="14">
        <f t="shared" si="5"/>
        <v>4047</v>
      </c>
      <c r="AL20" s="14">
        <f t="shared" si="6"/>
        <v>4048</v>
      </c>
      <c r="AM20" s="14">
        <f t="shared" si="7"/>
        <v>4049</v>
      </c>
      <c r="AN20" s="14">
        <f t="shared" si="8"/>
        <v>4050</v>
      </c>
      <c r="AO20" s="14">
        <f t="shared" si="9"/>
        <v>4051</v>
      </c>
      <c r="AP20" s="14">
        <f t="shared" si="10"/>
        <v>4052</v>
      </c>
      <c r="AQ20" s="14">
        <f t="shared" si="11"/>
        <v>4053</v>
      </c>
      <c r="AR20" s="14">
        <f t="shared" si="12"/>
        <v>4054</v>
      </c>
      <c r="AS20" s="14">
        <f t="shared" si="13"/>
        <v>4055</v>
      </c>
      <c r="AT20" s="14">
        <f t="shared" si="14"/>
        <v>4056</v>
      </c>
      <c r="AU20" s="14">
        <f t="shared" si="15"/>
        <v>4057</v>
      </c>
      <c r="AV20" s="14">
        <f t="shared" si="16"/>
        <v>4058</v>
      </c>
      <c r="AW20" s="14">
        <f t="shared" si="17"/>
        <v>4059</v>
      </c>
      <c r="AX20" s="14">
        <f t="shared" si="18"/>
        <v>4060</v>
      </c>
      <c r="AY20" s="14">
        <f t="shared" si="19"/>
        <v>4061</v>
      </c>
      <c r="AZ20" s="14">
        <f t="shared" si="20"/>
        <v>4062</v>
      </c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13.5" thickBot="1">
      <c r="A21" s="44" t="s">
        <v>4</v>
      </c>
      <c r="B21" s="46">
        <v>0.08167</v>
      </c>
      <c r="C21" s="15"/>
      <c r="E21" s="1"/>
      <c r="F21" s="41" t="s">
        <v>32</v>
      </c>
      <c r="G21" s="41" t="s">
        <v>30</v>
      </c>
      <c r="H21" s="41" t="s">
        <v>32</v>
      </c>
      <c r="I21" s="41" t="s">
        <v>30</v>
      </c>
      <c r="J21" s="1"/>
      <c r="K21" s="1">
        <v>6</v>
      </c>
      <c r="L21" s="8" t="s">
        <v>8</v>
      </c>
      <c r="M21" s="9" t="s">
        <v>18</v>
      </c>
      <c r="N21" s="9" t="s">
        <v>23</v>
      </c>
      <c r="O21" s="9" t="s">
        <v>6</v>
      </c>
      <c r="P21" s="9" t="s">
        <v>21</v>
      </c>
      <c r="Q21" s="9" t="s">
        <v>12</v>
      </c>
      <c r="R21" s="9" t="s">
        <v>8</v>
      </c>
      <c r="S21" s="9" t="s">
        <v>8</v>
      </c>
      <c r="T21" s="9" t="s">
        <v>6</v>
      </c>
      <c r="U21" s="9" t="s">
        <v>28</v>
      </c>
      <c r="V21" s="9" t="s">
        <v>22</v>
      </c>
      <c r="W21" s="9" t="s">
        <v>23</v>
      </c>
      <c r="X21" s="9" t="s">
        <v>15</v>
      </c>
      <c r="Y21" s="9" t="s">
        <v>22</v>
      </c>
      <c r="Z21" s="9" t="s">
        <v>23</v>
      </c>
      <c r="AA21" s="9" t="s">
        <v>19</v>
      </c>
      <c r="AB21" s="9" t="s">
        <v>11</v>
      </c>
      <c r="AC21" s="9" t="s">
        <v>8</v>
      </c>
      <c r="AD21" s="9" t="s">
        <v>23</v>
      </c>
      <c r="AE21" s="10" t="s">
        <v>15</v>
      </c>
      <c r="AF21" s="1"/>
      <c r="AG21" s="14">
        <f t="shared" si="1"/>
        <v>4979</v>
      </c>
      <c r="AH21" s="14">
        <f t="shared" si="2"/>
        <v>4980</v>
      </c>
      <c r="AI21" s="14">
        <f t="shared" si="3"/>
        <v>4981</v>
      </c>
      <c r="AJ21" s="14">
        <f t="shared" si="4"/>
        <v>4982</v>
      </c>
      <c r="AK21" s="14">
        <f t="shared" si="5"/>
        <v>4983</v>
      </c>
      <c r="AL21" s="14">
        <f t="shared" si="6"/>
        <v>4984</v>
      </c>
      <c r="AM21" s="14">
        <f t="shared" si="7"/>
        <v>4985</v>
      </c>
      <c r="AN21" s="14">
        <f t="shared" si="8"/>
        <v>4986</v>
      </c>
      <c r="AO21" s="14">
        <f t="shared" si="9"/>
        <v>4987</v>
      </c>
      <c r="AP21" s="14">
        <f t="shared" si="10"/>
        <v>4988</v>
      </c>
      <c r="AQ21" s="14">
        <f t="shared" si="11"/>
        <v>4989</v>
      </c>
      <c r="AR21" s="14">
        <f t="shared" si="12"/>
        <v>4990</v>
      </c>
      <c r="AS21" s="14">
        <f t="shared" si="13"/>
        <v>4991</v>
      </c>
      <c r="AT21" s="14">
        <f t="shared" si="14"/>
        <v>4992</v>
      </c>
      <c r="AU21" s="14">
        <f t="shared" si="15"/>
        <v>4993</v>
      </c>
      <c r="AV21" s="14">
        <f t="shared" si="16"/>
        <v>4994</v>
      </c>
      <c r="AW21" s="14">
        <f t="shared" si="17"/>
        <v>4995</v>
      </c>
      <c r="AX21" s="14">
        <f t="shared" si="18"/>
        <v>4996</v>
      </c>
      <c r="AY21" s="14">
        <f t="shared" si="19"/>
        <v>4997</v>
      </c>
      <c r="AZ21" s="14">
        <f t="shared" si="20"/>
        <v>4998</v>
      </c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ht="13.5" thickBot="1">
      <c r="A22" s="44" t="s">
        <v>5</v>
      </c>
      <c r="B22" s="47">
        <v>0.01492</v>
      </c>
      <c r="C22" s="15"/>
      <c r="E22" s="1"/>
      <c r="F22" s="49">
        <v>4044</v>
      </c>
      <c r="G22" s="49">
        <v>1873</v>
      </c>
      <c r="H22" s="49">
        <v>7787</v>
      </c>
      <c r="I22" s="49">
        <v>936</v>
      </c>
      <c r="J22" s="1"/>
      <c r="K22" s="1">
        <v>7</v>
      </c>
      <c r="L22" s="8" t="s">
        <v>23</v>
      </c>
      <c r="M22" s="9" t="s">
        <v>19</v>
      </c>
      <c r="N22" s="9" t="s">
        <v>15</v>
      </c>
      <c r="O22" s="9" t="s">
        <v>16</v>
      </c>
      <c r="P22" s="9" t="s">
        <v>8</v>
      </c>
      <c r="Q22" s="9" t="s">
        <v>23</v>
      </c>
      <c r="R22" s="9" t="s">
        <v>4</v>
      </c>
      <c r="S22" s="9" t="s">
        <v>11</v>
      </c>
      <c r="T22" s="9" t="s">
        <v>7</v>
      </c>
      <c r="U22" s="9" t="s">
        <v>9</v>
      </c>
      <c r="V22" s="9" t="s">
        <v>8</v>
      </c>
      <c r="W22" s="9" t="s">
        <v>22</v>
      </c>
      <c r="X22" s="9" t="s">
        <v>9</v>
      </c>
      <c r="Y22" s="9" t="s">
        <v>7</v>
      </c>
      <c r="Z22" s="9" t="s">
        <v>25</v>
      </c>
      <c r="AA22" s="9" t="s">
        <v>12</v>
      </c>
      <c r="AB22" s="9" t="s">
        <v>17</v>
      </c>
      <c r="AC22" s="9" t="s">
        <v>24</v>
      </c>
      <c r="AD22" s="9" t="s">
        <v>6</v>
      </c>
      <c r="AE22" s="10" t="s">
        <v>18</v>
      </c>
      <c r="AF22" s="1"/>
      <c r="AG22" s="14">
        <f t="shared" si="1"/>
        <v>5915</v>
      </c>
      <c r="AH22" s="14">
        <f t="shared" si="2"/>
        <v>5916</v>
      </c>
      <c r="AI22" s="14">
        <f t="shared" si="3"/>
        <v>5917</v>
      </c>
      <c r="AJ22" s="14">
        <f t="shared" si="4"/>
        <v>5918</v>
      </c>
      <c r="AK22" s="14">
        <f t="shared" si="5"/>
        <v>5919</v>
      </c>
      <c r="AL22" s="14">
        <f t="shared" si="6"/>
        <v>5920</v>
      </c>
      <c r="AM22" s="14">
        <f t="shared" si="7"/>
        <v>5921</v>
      </c>
      <c r="AN22" s="14">
        <f t="shared" si="8"/>
        <v>5922</v>
      </c>
      <c r="AO22" s="14">
        <f t="shared" si="9"/>
        <v>5923</v>
      </c>
      <c r="AP22" s="14">
        <f t="shared" si="10"/>
        <v>5924</v>
      </c>
      <c r="AQ22" s="14">
        <f t="shared" si="11"/>
        <v>5925</v>
      </c>
      <c r="AR22" s="14">
        <f t="shared" si="12"/>
        <v>5926</v>
      </c>
      <c r="AS22" s="14">
        <f t="shared" si="13"/>
        <v>5927</v>
      </c>
      <c r="AT22" s="14">
        <f t="shared" si="14"/>
        <v>5928</v>
      </c>
      <c r="AU22" s="14">
        <f t="shared" si="15"/>
        <v>5929</v>
      </c>
      <c r="AV22" s="14">
        <f t="shared" si="16"/>
        <v>5930</v>
      </c>
      <c r="AW22" s="14">
        <f t="shared" si="17"/>
        <v>5931</v>
      </c>
      <c r="AX22" s="14">
        <f t="shared" si="18"/>
        <v>5932</v>
      </c>
      <c r="AY22" s="14">
        <f t="shared" si="19"/>
        <v>5933</v>
      </c>
      <c r="AZ22" s="14">
        <f t="shared" si="20"/>
        <v>5934</v>
      </c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13.5" thickBot="1">
      <c r="A23" s="44" t="s">
        <v>6</v>
      </c>
      <c r="B23" s="47">
        <v>0.02782</v>
      </c>
      <c r="C23" s="15"/>
      <c r="E23" s="1"/>
      <c r="F23" s="1"/>
      <c r="G23" s="1"/>
      <c r="H23" s="1"/>
      <c r="I23" s="1"/>
      <c r="J23" s="1"/>
      <c r="K23" s="1">
        <v>8</v>
      </c>
      <c r="L23" s="8" t="s">
        <v>4</v>
      </c>
      <c r="M23" s="9" t="s">
        <v>7</v>
      </c>
      <c r="N23" s="9" t="s">
        <v>22</v>
      </c>
      <c r="O23" s="9" t="s">
        <v>24</v>
      </c>
      <c r="P23" s="9" t="s">
        <v>12</v>
      </c>
      <c r="Q23" s="9" t="s">
        <v>21</v>
      </c>
      <c r="R23" s="9" t="s">
        <v>6</v>
      </c>
      <c r="S23" s="9" t="s">
        <v>11</v>
      </c>
      <c r="T23" s="9" t="s">
        <v>12</v>
      </c>
      <c r="U23" s="9" t="s">
        <v>8</v>
      </c>
      <c r="V23" s="9" t="s">
        <v>8</v>
      </c>
      <c r="W23" s="9" t="s">
        <v>26</v>
      </c>
      <c r="X23" s="9" t="s">
        <v>11</v>
      </c>
      <c r="Y23" s="9" t="s">
        <v>12</v>
      </c>
      <c r="Z23" s="9" t="s">
        <v>23</v>
      </c>
      <c r="AA23" s="9" t="s">
        <v>12</v>
      </c>
      <c r="AB23" s="9" t="s">
        <v>8</v>
      </c>
      <c r="AC23" s="9" t="s">
        <v>12</v>
      </c>
      <c r="AD23" s="9" t="s">
        <v>4</v>
      </c>
      <c r="AE23" s="10" t="s">
        <v>21</v>
      </c>
      <c r="AF23" s="1"/>
      <c r="AG23" s="14">
        <f t="shared" si="1"/>
        <v>6851</v>
      </c>
      <c r="AH23" s="14">
        <f t="shared" si="2"/>
        <v>6852</v>
      </c>
      <c r="AI23" s="14">
        <f t="shared" si="3"/>
        <v>6853</v>
      </c>
      <c r="AJ23" s="14">
        <f t="shared" si="4"/>
        <v>6854</v>
      </c>
      <c r="AK23" s="14">
        <f t="shared" si="5"/>
        <v>6855</v>
      </c>
      <c r="AL23" s="14">
        <f t="shared" si="6"/>
        <v>6856</v>
      </c>
      <c r="AM23" s="14">
        <f t="shared" si="7"/>
        <v>6857</v>
      </c>
      <c r="AN23" s="14">
        <f t="shared" si="8"/>
        <v>6858</v>
      </c>
      <c r="AO23" s="14">
        <f t="shared" si="9"/>
        <v>6859</v>
      </c>
      <c r="AP23" s="14">
        <f t="shared" si="10"/>
        <v>6860</v>
      </c>
      <c r="AQ23" s="14">
        <f t="shared" si="11"/>
        <v>6861</v>
      </c>
      <c r="AR23" s="14">
        <f t="shared" si="12"/>
        <v>6862</v>
      </c>
      <c r="AS23" s="14">
        <f t="shared" si="13"/>
        <v>6863</v>
      </c>
      <c r="AT23" s="14">
        <f t="shared" si="14"/>
        <v>6864</v>
      </c>
      <c r="AU23" s="14">
        <f t="shared" si="15"/>
        <v>6865</v>
      </c>
      <c r="AV23" s="14">
        <f t="shared" si="16"/>
        <v>6866</v>
      </c>
      <c r="AW23" s="14">
        <f t="shared" si="17"/>
        <v>6867</v>
      </c>
      <c r="AX23" s="14">
        <f t="shared" si="18"/>
        <v>6868</v>
      </c>
      <c r="AY23" s="14">
        <f t="shared" si="19"/>
        <v>6869</v>
      </c>
      <c r="AZ23" s="14">
        <f t="shared" si="20"/>
        <v>6870</v>
      </c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13.5" thickBot="1">
      <c r="A24" s="44" t="s">
        <v>7</v>
      </c>
      <c r="B24" s="47">
        <v>0.04253</v>
      </c>
      <c r="C24" s="15"/>
      <c r="E24" s="1"/>
      <c r="F24" s="41" t="s">
        <v>35</v>
      </c>
      <c r="G24" s="49">
        <f>MIN(G22,I22)</f>
        <v>936</v>
      </c>
      <c r="H24" s="1"/>
      <c r="I24" s="1"/>
      <c r="J24" s="1"/>
      <c r="K24" s="1">
        <v>9</v>
      </c>
      <c r="L24" s="8" t="s">
        <v>6</v>
      </c>
      <c r="M24" s="9" t="s">
        <v>12</v>
      </c>
      <c r="N24" s="9" t="s">
        <v>6</v>
      </c>
      <c r="O24" s="9" t="s">
        <v>5</v>
      </c>
      <c r="P24" s="9" t="s">
        <v>12</v>
      </c>
      <c r="Q24" s="9" t="s">
        <v>23</v>
      </c>
      <c r="R24" s="9" t="s">
        <v>18</v>
      </c>
      <c r="S24" s="9" t="s">
        <v>18</v>
      </c>
      <c r="T24" s="9" t="s">
        <v>4</v>
      </c>
      <c r="U24" s="9" t="s">
        <v>8</v>
      </c>
      <c r="V24" s="9" t="s">
        <v>7</v>
      </c>
      <c r="W24" s="9" t="s">
        <v>8</v>
      </c>
      <c r="X24" s="9" t="s">
        <v>23</v>
      </c>
      <c r="Y24" s="9" t="s">
        <v>23</v>
      </c>
      <c r="Z24" s="9" t="s">
        <v>18</v>
      </c>
      <c r="AA24" s="9" t="s">
        <v>17</v>
      </c>
      <c r="AB24" s="9" t="s">
        <v>12</v>
      </c>
      <c r="AC24" s="9" t="s">
        <v>12</v>
      </c>
      <c r="AD24" s="9" t="s">
        <v>7</v>
      </c>
      <c r="AE24" s="10" t="s">
        <v>8</v>
      </c>
      <c r="AF24" s="1"/>
      <c r="AG24" s="14">
        <f t="shared" si="1"/>
        <v>7787</v>
      </c>
      <c r="AH24" s="14">
        <f t="shared" si="2"/>
        <v>7788</v>
      </c>
      <c r="AI24" s="14">
        <f t="shared" si="3"/>
        <v>7789</v>
      </c>
      <c r="AJ24" s="14">
        <f t="shared" si="4"/>
        <v>7790</v>
      </c>
      <c r="AK24" s="14">
        <f t="shared" si="5"/>
        <v>7791</v>
      </c>
      <c r="AL24" s="14">
        <f t="shared" si="6"/>
        <v>7792</v>
      </c>
      <c r="AM24" s="14">
        <f t="shared" si="7"/>
        <v>7793</v>
      </c>
      <c r="AN24" s="14">
        <f t="shared" si="8"/>
        <v>7794</v>
      </c>
      <c r="AO24" s="14">
        <f t="shared" si="9"/>
        <v>7795</v>
      </c>
      <c r="AP24" s="14">
        <f t="shared" si="10"/>
        <v>7796</v>
      </c>
      <c r="AQ24" s="14">
        <f t="shared" si="11"/>
        <v>7797</v>
      </c>
      <c r="AR24" s="14">
        <f t="shared" si="12"/>
        <v>7798</v>
      </c>
      <c r="AS24" s="14">
        <f t="shared" si="13"/>
        <v>7799</v>
      </c>
      <c r="AT24" s="14">
        <f t="shared" si="14"/>
        <v>7800</v>
      </c>
      <c r="AU24" s="14">
        <f t="shared" si="15"/>
        <v>7801</v>
      </c>
      <c r="AV24" s="14">
        <f t="shared" si="16"/>
        <v>7802</v>
      </c>
      <c r="AW24" s="14">
        <f t="shared" si="17"/>
        <v>7803</v>
      </c>
      <c r="AX24" s="14">
        <f t="shared" si="18"/>
        <v>7804</v>
      </c>
      <c r="AY24" s="14">
        <f t="shared" si="19"/>
        <v>7805</v>
      </c>
      <c r="AZ24" s="14">
        <f t="shared" si="20"/>
        <v>7806</v>
      </c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13.5" thickBot="1">
      <c r="A25" s="44" t="s">
        <v>8</v>
      </c>
      <c r="B25" s="47">
        <v>0.12703</v>
      </c>
      <c r="C25" s="15"/>
      <c r="E25" s="1"/>
      <c r="F25" s="1"/>
      <c r="G25" s="1"/>
      <c r="H25" s="1"/>
      <c r="I25" s="1"/>
      <c r="J25" s="1"/>
      <c r="K25" s="1">
        <v>10</v>
      </c>
      <c r="L25" s="8" t="s">
        <v>18</v>
      </c>
      <c r="M25" s="9" t="s">
        <v>8</v>
      </c>
      <c r="N25" s="9" t="s">
        <v>26</v>
      </c>
      <c r="O25" s="9" t="s">
        <v>18</v>
      </c>
      <c r="P25" s="9" t="s">
        <v>23</v>
      </c>
      <c r="Q25" s="9" t="s">
        <v>4</v>
      </c>
      <c r="R25" s="9" t="s">
        <v>21</v>
      </c>
      <c r="S25" s="9" t="s">
        <v>23</v>
      </c>
      <c r="T25" s="9" t="s">
        <v>23</v>
      </c>
      <c r="U25" s="9" t="s">
        <v>8</v>
      </c>
      <c r="V25" s="9" t="s">
        <v>17</v>
      </c>
      <c r="W25" s="9" t="s">
        <v>18</v>
      </c>
      <c r="X25" s="9" t="s">
        <v>22</v>
      </c>
      <c r="Y25" s="9" t="s">
        <v>18</v>
      </c>
      <c r="Z25" s="9" t="s">
        <v>8</v>
      </c>
      <c r="AA25" s="9" t="s">
        <v>28</v>
      </c>
      <c r="AB25" s="9" t="s">
        <v>28</v>
      </c>
      <c r="AC25" s="9" t="s">
        <v>21</v>
      </c>
      <c r="AD25" s="9" t="s">
        <v>6</v>
      </c>
      <c r="AE25" s="10" t="s">
        <v>7</v>
      </c>
      <c r="AF25" s="1"/>
      <c r="AG25" s="14">
        <f t="shared" si="1"/>
        <v>8723</v>
      </c>
      <c r="AH25" s="14">
        <f t="shared" si="2"/>
        <v>8724</v>
      </c>
      <c r="AI25" s="14">
        <f t="shared" si="3"/>
        <v>8725</v>
      </c>
      <c r="AJ25" s="14">
        <f t="shared" si="4"/>
        <v>8726</v>
      </c>
      <c r="AK25" s="14">
        <f t="shared" si="5"/>
        <v>8727</v>
      </c>
      <c r="AL25" s="14">
        <f t="shared" si="6"/>
        <v>8728</v>
      </c>
      <c r="AM25" s="14">
        <f t="shared" si="7"/>
        <v>8729</v>
      </c>
      <c r="AN25" s="14">
        <f t="shared" si="8"/>
        <v>8730</v>
      </c>
      <c r="AO25" s="14">
        <f t="shared" si="9"/>
        <v>8731</v>
      </c>
      <c r="AP25" s="14">
        <f t="shared" si="10"/>
        <v>8732</v>
      </c>
      <c r="AQ25" s="14">
        <f t="shared" si="11"/>
        <v>8733</v>
      </c>
      <c r="AR25" s="14">
        <f t="shared" si="12"/>
        <v>8734</v>
      </c>
      <c r="AS25" s="14">
        <f t="shared" si="13"/>
        <v>8735</v>
      </c>
      <c r="AT25" s="14">
        <f t="shared" si="14"/>
        <v>8736</v>
      </c>
      <c r="AU25" s="14">
        <f t="shared" si="15"/>
        <v>8737</v>
      </c>
      <c r="AV25" s="14">
        <f t="shared" si="16"/>
        <v>8738</v>
      </c>
      <c r="AW25" s="14">
        <f t="shared" si="17"/>
        <v>8739</v>
      </c>
      <c r="AX25" s="14">
        <f t="shared" si="18"/>
        <v>8740</v>
      </c>
      <c r="AY25" s="14">
        <f t="shared" si="19"/>
        <v>8741</v>
      </c>
      <c r="AZ25" s="14">
        <f t="shared" si="20"/>
        <v>8742</v>
      </c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13.5" thickBot="1">
      <c r="A26" s="44" t="s">
        <v>9</v>
      </c>
      <c r="B26" s="47">
        <v>0.02228</v>
      </c>
      <c r="C26" s="15"/>
      <c r="E26" s="1"/>
      <c r="F26" s="41" t="s">
        <v>0</v>
      </c>
      <c r="G26" s="41" t="s">
        <v>1</v>
      </c>
      <c r="H26" s="1"/>
      <c r="I26" s="1"/>
      <c r="J26" s="1"/>
      <c r="K26" s="1">
        <v>11</v>
      </c>
      <c r="L26" s="8" t="s">
        <v>7</v>
      </c>
      <c r="M26" s="9" t="s">
        <v>21</v>
      </c>
      <c r="N26" s="9" t="s">
        <v>25</v>
      </c>
      <c r="O26" s="9" t="s">
        <v>15</v>
      </c>
      <c r="P26" s="9" t="s">
        <v>12</v>
      </c>
      <c r="Q26" s="9" t="s">
        <v>14</v>
      </c>
      <c r="R26" s="9" t="s">
        <v>12</v>
      </c>
      <c r="S26" s="9" t="s">
        <v>4</v>
      </c>
      <c r="T26" s="9" t="s">
        <v>28</v>
      </c>
      <c r="U26" s="9" t="s">
        <v>10</v>
      </c>
      <c r="V26" s="9" t="s">
        <v>10</v>
      </c>
      <c r="W26" s="9" t="s">
        <v>8</v>
      </c>
      <c r="X26" s="9" t="s">
        <v>23</v>
      </c>
      <c r="Y26" s="9" t="s">
        <v>8</v>
      </c>
      <c r="Z26" s="9" t="s">
        <v>11</v>
      </c>
      <c r="AA26" s="9" t="s">
        <v>8</v>
      </c>
      <c r="AB26" s="9" t="s">
        <v>4</v>
      </c>
      <c r="AC26" s="9" t="s">
        <v>28</v>
      </c>
      <c r="AD26" s="9" t="s">
        <v>18</v>
      </c>
      <c r="AE26" s="10" t="s">
        <v>4</v>
      </c>
      <c r="AF26" s="1"/>
      <c r="AG26" s="14">
        <f t="shared" si="1"/>
        <v>9659</v>
      </c>
      <c r="AH26" s="14">
        <f t="shared" si="2"/>
        <v>9660</v>
      </c>
      <c r="AI26" s="14">
        <f t="shared" si="3"/>
        <v>9661</v>
      </c>
      <c r="AJ26" s="14">
        <f t="shared" si="4"/>
        <v>9662</v>
      </c>
      <c r="AK26" s="14">
        <f t="shared" si="5"/>
        <v>9663</v>
      </c>
      <c r="AL26" s="14">
        <f t="shared" si="6"/>
        <v>9664</v>
      </c>
      <c r="AM26" s="14">
        <f t="shared" si="7"/>
        <v>9665</v>
      </c>
      <c r="AN26" s="14">
        <f t="shared" si="8"/>
        <v>9666</v>
      </c>
      <c r="AO26" s="14">
        <f t="shared" si="9"/>
        <v>9667</v>
      </c>
      <c r="AP26" s="14">
        <f t="shared" si="10"/>
        <v>9668</v>
      </c>
      <c r="AQ26" s="14">
        <f t="shared" si="11"/>
        <v>9669</v>
      </c>
      <c r="AR26" s="14">
        <f t="shared" si="12"/>
        <v>9670</v>
      </c>
      <c r="AS26" s="14">
        <f t="shared" si="13"/>
        <v>9671</v>
      </c>
      <c r="AT26" s="14">
        <f t="shared" si="14"/>
        <v>9672</v>
      </c>
      <c r="AU26" s="14">
        <f t="shared" si="15"/>
        <v>9673</v>
      </c>
      <c r="AV26" s="14">
        <f t="shared" si="16"/>
        <v>9674</v>
      </c>
      <c r="AW26" s="14">
        <f t="shared" si="17"/>
        <v>9675</v>
      </c>
      <c r="AX26" s="14">
        <f t="shared" si="18"/>
        <v>9676</v>
      </c>
      <c r="AY26" s="14">
        <f t="shared" si="19"/>
        <v>9677</v>
      </c>
      <c r="AZ26" s="14">
        <f t="shared" si="20"/>
        <v>9678</v>
      </c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ht="12.75">
      <c r="A27" s="44" t="s">
        <v>10</v>
      </c>
      <c r="B27" s="47">
        <v>0.02015</v>
      </c>
      <c r="C27" s="15"/>
      <c r="F27" s="50">
        <f>MOD($F$22+($AF27-1)*$G$22,$G$24)</f>
        <v>300</v>
      </c>
      <c r="G27" s="50">
        <f>MOD($H$22+($AF27-1)*$I$22,$G$24)</f>
        <v>299</v>
      </c>
      <c r="H27" s="1"/>
      <c r="I27" s="1"/>
      <c r="J27" s="1"/>
      <c r="K27" s="1">
        <v>12</v>
      </c>
      <c r="L27" s="8" t="s">
        <v>8</v>
      </c>
      <c r="M27" s="9" t="s">
        <v>17</v>
      </c>
      <c r="N27" s="9" t="s">
        <v>25</v>
      </c>
      <c r="O27" s="9" t="s">
        <v>12</v>
      </c>
      <c r="P27" s="9" t="s">
        <v>9</v>
      </c>
      <c r="Q27" s="9" t="s">
        <v>8</v>
      </c>
      <c r="R27" s="9" t="s">
        <v>15</v>
      </c>
      <c r="S27" s="9" t="s">
        <v>12</v>
      </c>
      <c r="T27" s="9" t="s">
        <v>8</v>
      </c>
      <c r="U27" s="9" t="s">
        <v>18</v>
      </c>
      <c r="V27" s="9" t="s">
        <v>7</v>
      </c>
      <c r="W27" s="9" t="s">
        <v>9</v>
      </c>
      <c r="X27" s="9" t="s">
        <v>21</v>
      </c>
      <c r="Y27" s="9" t="s">
        <v>8</v>
      </c>
      <c r="Z27" s="9" t="s">
        <v>23</v>
      </c>
      <c r="AA27" s="9" t="s">
        <v>8</v>
      </c>
      <c r="AB27" s="9" t="s">
        <v>7</v>
      </c>
      <c r="AC27" s="9" t="s">
        <v>4</v>
      </c>
      <c r="AD27" s="9" t="s">
        <v>22</v>
      </c>
      <c r="AE27" s="10" t="s">
        <v>7</v>
      </c>
      <c r="AF27" s="36">
        <v>1</v>
      </c>
      <c r="AG27" s="14">
        <f t="shared" si="1"/>
        <v>10595</v>
      </c>
      <c r="AH27" s="14">
        <f t="shared" si="2"/>
        <v>10596</v>
      </c>
      <c r="AI27" s="14">
        <f t="shared" si="3"/>
        <v>10597</v>
      </c>
      <c r="AJ27" s="14">
        <f t="shared" si="4"/>
        <v>10598</v>
      </c>
      <c r="AK27" s="14">
        <f t="shared" si="5"/>
        <v>10599</v>
      </c>
      <c r="AL27" s="14">
        <f t="shared" si="6"/>
        <v>10600</v>
      </c>
      <c r="AM27" s="14">
        <f t="shared" si="7"/>
        <v>10601</v>
      </c>
      <c r="AN27" s="14">
        <f t="shared" si="8"/>
        <v>10602</v>
      </c>
      <c r="AO27" s="14">
        <f t="shared" si="9"/>
        <v>10603</v>
      </c>
      <c r="AP27" s="14">
        <f t="shared" si="10"/>
        <v>10604</v>
      </c>
      <c r="AQ27" s="14">
        <f t="shared" si="11"/>
        <v>10605</v>
      </c>
      <c r="AR27" s="14">
        <f t="shared" si="12"/>
        <v>10606</v>
      </c>
      <c r="AS27" s="14">
        <f t="shared" si="13"/>
        <v>10607</v>
      </c>
      <c r="AT27" s="14">
        <f t="shared" si="14"/>
        <v>10608</v>
      </c>
      <c r="AU27" s="14">
        <f t="shared" si="15"/>
        <v>10609</v>
      </c>
      <c r="AV27" s="14">
        <f t="shared" si="16"/>
        <v>10610</v>
      </c>
      <c r="AW27" s="14">
        <f t="shared" si="17"/>
        <v>10611</v>
      </c>
      <c r="AX27" s="14">
        <f t="shared" si="18"/>
        <v>10612</v>
      </c>
      <c r="AY27" s="14">
        <f t="shared" si="19"/>
        <v>10613</v>
      </c>
      <c r="AZ27" s="14">
        <f t="shared" si="20"/>
        <v>10614</v>
      </c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ht="12.75">
      <c r="A28" s="44" t="s">
        <v>11</v>
      </c>
      <c r="B28" s="47">
        <v>0.06094</v>
      </c>
      <c r="C28" s="15"/>
      <c r="F28" s="51">
        <f>MOD($F$22+($AF28-1)*$G$22,$G$24)</f>
        <v>301</v>
      </c>
      <c r="G28" s="51">
        <f>MOD($H$22+($AF28-1)*$I$22,$G$24)</f>
        <v>299</v>
      </c>
      <c r="H28" s="1"/>
      <c r="I28" s="1"/>
      <c r="J28" s="1"/>
      <c r="K28" s="1">
        <v>13</v>
      </c>
      <c r="L28" s="8" t="s">
        <v>8</v>
      </c>
      <c r="M28" s="9" t="s">
        <v>25</v>
      </c>
      <c r="N28" s="9" t="s">
        <v>22</v>
      </c>
      <c r="O28" s="9" t="s">
        <v>16</v>
      </c>
      <c r="P28" s="9" t="s">
        <v>21</v>
      </c>
      <c r="Q28" s="9" t="s">
        <v>5</v>
      </c>
      <c r="R28" s="9" t="s">
        <v>23</v>
      </c>
      <c r="S28" s="9" t="s">
        <v>24</v>
      </c>
      <c r="T28" s="9" t="s">
        <v>19</v>
      </c>
      <c r="U28" s="9" t="s">
        <v>7</v>
      </c>
      <c r="V28" s="9" t="s">
        <v>8</v>
      </c>
      <c r="W28" s="9" t="s">
        <v>23</v>
      </c>
      <c r="X28" s="9" t="s">
        <v>15</v>
      </c>
      <c r="Y28" s="9" t="s">
        <v>22</v>
      </c>
      <c r="Z28" s="9" t="s">
        <v>8</v>
      </c>
      <c r="AA28" s="9" t="s">
        <v>26</v>
      </c>
      <c r="AB28" s="9" t="s">
        <v>18</v>
      </c>
      <c r="AC28" s="9" t="s">
        <v>11</v>
      </c>
      <c r="AD28" s="9" t="s">
        <v>16</v>
      </c>
      <c r="AE28" s="10" t="s">
        <v>7</v>
      </c>
      <c r="AF28" s="36">
        <v>2</v>
      </c>
      <c r="AG28" s="14">
        <f t="shared" si="1"/>
        <v>11531</v>
      </c>
      <c r="AH28" s="14">
        <f t="shared" si="2"/>
        <v>11532</v>
      </c>
      <c r="AI28" s="14">
        <f t="shared" si="3"/>
        <v>11533</v>
      </c>
      <c r="AJ28" s="14">
        <f t="shared" si="4"/>
        <v>11534</v>
      </c>
      <c r="AK28" s="14">
        <f t="shared" si="5"/>
        <v>11535</v>
      </c>
      <c r="AL28" s="14">
        <f t="shared" si="6"/>
        <v>11536</v>
      </c>
      <c r="AM28" s="14">
        <f t="shared" si="7"/>
        <v>11537</v>
      </c>
      <c r="AN28" s="14">
        <f t="shared" si="8"/>
        <v>11538</v>
      </c>
      <c r="AO28" s="14">
        <f t="shared" si="9"/>
        <v>11539</v>
      </c>
      <c r="AP28" s="14">
        <f t="shared" si="10"/>
        <v>11540</v>
      </c>
      <c r="AQ28" s="14">
        <f t="shared" si="11"/>
        <v>11541</v>
      </c>
      <c r="AR28" s="14">
        <f t="shared" si="12"/>
        <v>11542</v>
      </c>
      <c r="AS28" s="14">
        <f t="shared" si="13"/>
        <v>11543</v>
      </c>
      <c r="AT28" s="14">
        <f t="shared" si="14"/>
        <v>11544</v>
      </c>
      <c r="AU28" s="14">
        <f t="shared" si="15"/>
        <v>11545</v>
      </c>
      <c r="AV28" s="14">
        <f t="shared" si="16"/>
        <v>11546</v>
      </c>
      <c r="AW28" s="14">
        <f t="shared" si="17"/>
        <v>11547</v>
      </c>
      <c r="AX28" s="14">
        <f t="shared" si="18"/>
        <v>11548</v>
      </c>
      <c r="AY28" s="14">
        <f t="shared" si="19"/>
        <v>11549</v>
      </c>
      <c r="AZ28" s="14">
        <f t="shared" si="20"/>
        <v>11550</v>
      </c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12.75">
      <c r="A29" s="44" t="s">
        <v>12</v>
      </c>
      <c r="B29" s="47">
        <v>0.06966</v>
      </c>
      <c r="C29" s="15"/>
      <c r="F29" s="51">
        <f>MOD($F$22+($AF29-1)*$G$22,$G$24)</f>
        <v>302</v>
      </c>
      <c r="G29" s="51">
        <f>MOD($H$22+($AF29-1)*$I$22,$G$24)</f>
        <v>299</v>
      </c>
      <c r="H29" s="1"/>
      <c r="I29" s="1"/>
      <c r="J29" s="1"/>
      <c r="K29" s="1">
        <v>14</v>
      </c>
      <c r="L29" s="8" t="s">
        <v>26</v>
      </c>
      <c r="M29" s="9" t="s">
        <v>9</v>
      </c>
      <c r="N29" s="9" t="s">
        <v>17</v>
      </c>
      <c r="O29" s="9" t="s">
        <v>21</v>
      </c>
      <c r="P29" s="9" t="s">
        <v>12</v>
      </c>
      <c r="Q29" s="9" t="s">
        <v>12</v>
      </c>
      <c r="R29" s="9" t="s">
        <v>4</v>
      </c>
      <c r="S29" s="9" t="s">
        <v>8</v>
      </c>
      <c r="T29" s="9" t="s">
        <v>9</v>
      </c>
      <c r="U29" s="9" t="s">
        <v>21</v>
      </c>
      <c r="V29" s="9" t="s">
        <v>12</v>
      </c>
      <c r="W29" s="9" t="s">
        <v>12</v>
      </c>
      <c r="X29" s="9" t="s">
        <v>12</v>
      </c>
      <c r="Y29" s="9" t="s">
        <v>19</v>
      </c>
      <c r="Z29" s="9" t="s">
        <v>5</v>
      </c>
      <c r="AA29" s="9" t="s">
        <v>8</v>
      </c>
      <c r="AB29" s="9" t="s">
        <v>8</v>
      </c>
      <c r="AC29" s="9" t="s">
        <v>21</v>
      </c>
      <c r="AD29" s="9" t="s">
        <v>8</v>
      </c>
      <c r="AE29" s="10" t="s">
        <v>12</v>
      </c>
      <c r="AF29" s="36">
        <v>3</v>
      </c>
      <c r="AG29" s="14">
        <f t="shared" si="1"/>
        <v>12467</v>
      </c>
      <c r="AH29" s="14">
        <f t="shared" si="2"/>
        <v>12468</v>
      </c>
      <c r="AI29" s="14">
        <f t="shared" si="3"/>
        <v>12469</v>
      </c>
      <c r="AJ29" s="14">
        <f t="shared" si="4"/>
        <v>12470</v>
      </c>
      <c r="AK29" s="14">
        <f t="shared" si="5"/>
        <v>12471</v>
      </c>
      <c r="AL29" s="14">
        <f t="shared" si="6"/>
        <v>12472</v>
      </c>
      <c r="AM29" s="14">
        <f t="shared" si="7"/>
        <v>12473</v>
      </c>
      <c r="AN29" s="14">
        <f t="shared" si="8"/>
        <v>12474</v>
      </c>
      <c r="AO29" s="14">
        <f t="shared" si="9"/>
        <v>12475</v>
      </c>
      <c r="AP29" s="14">
        <f t="shared" si="10"/>
        <v>12476</v>
      </c>
      <c r="AQ29" s="14">
        <f t="shared" si="11"/>
        <v>12477</v>
      </c>
      <c r="AR29" s="14">
        <f t="shared" si="12"/>
        <v>12478</v>
      </c>
      <c r="AS29" s="14">
        <f t="shared" si="13"/>
        <v>12479</v>
      </c>
      <c r="AT29" s="14">
        <f t="shared" si="14"/>
        <v>12480</v>
      </c>
      <c r="AU29" s="14">
        <f t="shared" si="15"/>
        <v>12481</v>
      </c>
      <c r="AV29" s="14">
        <f t="shared" si="16"/>
        <v>12482</v>
      </c>
      <c r="AW29" s="14">
        <f t="shared" si="17"/>
        <v>12483</v>
      </c>
      <c r="AX29" s="14">
        <f t="shared" si="18"/>
        <v>12484</v>
      </c>
      <c r="AY29" s="14">
        <f t="shared" si="19"/>
        <v>12485</v>
      </c>
      <c r="AZ29" s="14">
        <f t="shared" si="20"/>
        <v>12486</v>
      </c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12.75">
      <c r="A30" s="44" t="s">
        <v>13</v>
      </c>
      <c r="B30" s="47">
        <v>0.00153</v>
      </c>
      <c r="C30" s="15"/>
      <c r="F30" s="51">
        <f>MOD($F$22+($AF30-1)*$G$22,$G$24)</f>
        <v>303</v>
      </c>
      <c r="G30" s="51">
        <f>MOD($H$22+($AF30-1)*$I$22,$G$24)</f>
        <v>299</v>
      </c>
      <c r="H30" s="1"/>
      <c r="I30" s="1"/>
      <c r="J30" s="1"/>
      <c r="K30" s="1">
        <v>15</v>
      </c>
      <c r="L30" s="8" t="s">
        <v>22</v>
      </c>
      <c r="M30" s="9" t="s">
        <v>22</v>
      </c>
      <c r="N30" s="9" t="s">
        <v>16</v>
      </c>
      <c r="O30" s="9" t="s">
        <v>10</v>
      </c>
      <c r="P30" s="9" t="s">
        <v>7</v>
      </c>
      <c r="Q30" s="9" t="s">
        <v>14</v>
      </c>
      <c r="R30" s="9" t="s">
        <v>22</v>
      </c>
      <c r="S30" s="9" t="s">
        <v>26</v>
      </c>
      <c r="T30" s="9" t="s">
        <v>8</v>
      </c>
      <c r="U30" s="9" t="s">
        <v>13</v>
      </c>
      <c r="V30" s="9" t="s">
        <v>8</v>
      </c>
      <c r="W30" s="9" t="s">
        <v>8</v>
      </c>
      <c r="X30" s="9" t="s">
        <v>7</v>
      </c>
      <c r="Y30" s="9" t="s">
        <v>12</v>
      </c>
      <c r="Z30" s="9" t="s">
        <v>19</v>
      </c>
      <c r="AA30" s="9" t="s">
        <v>17</v>
      </c>
      <c r="AB30" s="9" t="s">
        <v>5</v>
      </c>
      <c r="AC30" s="9" t="s">
        <v>15</v>
      </c>
      <c r="AD30" s="9" t="s">
        <v>5</v>
      </c>
      <c r="AE30" s="10" t="s">
        <v>23</v>
      </c>
      <c r="AF30" s="36">
        <v>4</v>
      </c>
      <c r="AG30" s="14">
        <f t="shared" si="1"/>
        <v>13403</v>
      </c>
      <c r="AH30" s="14">
        <f t="shared" si="2"/>
        <v>13404</v>
      </c>
      <c r="AI30" s="14">
        <f t="shared" si="3"/>
        <v>13405</v>
      </c>
      <c r="AJ30" s="14">
        <f t="shared" si="4"/>
        <v>13406</v>
      </c>
      <c r="AK30" s="14">
        <f t="shared" si="5"/>
        <v>13407</v>
      </c>
      <c r="AL30" s="14">
        <f t="shared" si="6"/>
        <v>13408</v>
      </c>
      <c r="AM30" s="14">
        <f t="shared" si="7"/>
        <v>13409</v>
      </c>
      <c r="AN30" s="14">
        <f t="shared" si="8"/>
        <v>13410</v>
      </c>
      <c r="AO30" s="14">
        <f t="shared" si="9"/>
        <v>13411</v>
      </c>
      <c r="AP30" s="14">
        <f t="shared" si="10"/>
        <v>13412</v>
      </c>
      <c r="AQ30" s="14">
        <f t="shared" si="11"/>
        <v>13413</v>
      </c>
      <c r="AR30" s="14">
        <f t="shared" si="12"/>
        <v>13414</v>
      </c>
      <c r="AS30" s="14">
        <f t="shared" si="13"/>
        <v>13415</v>
      </c>
      <c r="AT30" s="14">
        <f t="shared" si="14"/>
        <v>13416</v>
      </c>
      <c r="AU30" s="14">
        <f t="shared" si="15"/>
        <v>13417</v>
      </c>
      <c r="AV30" s="14">
        <f t="shared" si="16"/>
        <v>13418</v>
      </c>
      <c r="AW30" s="14">
        <f t="shared" si="17"/>
        <v>13419</v>
      </c>
      <c r="AX30" s="14">
        <f t="shared" si="18"/>
        <v>13420</v>
      </c>
      <c r="AY30" s="14">
        <f t="shared" si="19"/>
        <v>13421</v>
      </c>
      <c r="AZ30" s="14">
        <f t="shared" si="20"/>
        <v>13422</v>
      </c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13.5" thickBot="1">
      <c r="A31" s="44" t="s">
        <v>14</v>
      </c>
      <c r="B31" s="47">
        <v>0.00772</v>
      </c>
      <c r="C31" s="15"/>
      <c r="F31" s="52">
        <f>MOD($F$22+($AF31-1)*$G$22,$G$24)</f>
        <v>304</v>
      </c>
      <c r="G31" s="52"/>
      <c r="H31" s="1"/>
      <c r="I31" s="1"/>
      <c r="J31" s="1"/>
      <c r="K31" s="1">
        <v>16</v>
      </c>
      <c r="L31" s="8" t="s">
        <v>16</v>
      </c>
      <c r="M31" s="9" t="s">
        <v>21</v>
      </c>
      <c r="N31" s="9" t="s">
        <v>4</v>
      </c>
      <c r="O31" s="9" t="s">
        <v>10</v>
      </c>
      <c r="P31" s="9" t="s">
        <v>7</v>
      </c>
      <c r="Q31" s="9" t="s">
        <v>28</v>
      </c>
      <c r="R31" s="9" t="s">
        <v>11</v>
      </c>
      <c r="S31" s="9" t="s">
        <v>16</v>
      </c>
      <c r="T31" s="9" t="s">
        <v>11</v>
      </c>
      <c r="U31" s="9" t="s">
        <v>4</v>
      </c>
      <c r="V31" s="9" t="s">
        <v>5</v>
      </c>
      <c r="W31" s="9" t="s">
        <v>26</v>
      </c>
      <c r="X31" s="9" t="s">
        <v>12</v>
      </c>
      <c r="Y31" s="9" t="s">
        <v>10</v>
      </c>
      <c r="Z31" s="9" t="s">
        <v>12</v>
      </c>
      <c r="AA31" s="9" t="s">
        <v>11</v>
      </c>
      <c r="AB31" s="9" t="s">
        <v>26</v>
      </c>
      <c r="AC31" s="9" t="s">
        <v>8</v>
      </c>
      <c r="AD31" s="9" t="s">
        <v>22</v>
      </c>
      <c r="AE31" s="10" t="s">
        <v>26</v>
      </c>
      <c r="AF31" s="36">
        <v>5</v>
      </c>
      <c r="AG31" s="14">
        <f t="shared" si="1"/>
        <v>14339</v>
      </c>
      <c r="AH31" s="14">
        <f t="shared" si="2"/>
        <v>14340</v>
      </c>
      <c r="AI31" s="14">
        <f t="shared" si="3"/>
        <v>14341</v>
      </c>
      <c r="AJ31" s="14">
        <f t="shared" si="4"/>
        <v>14342</v>
      </c>
      <c r="AK31" s="14">
        <f t="shared" si="5"/>
        <v>14343</v>
      </c>
      <c r="AL31" s="14">
        <f t="shared" si="6"/>
        <v>14344</v>
      </c>
      <c r="AM31" s="14">
        <f t="shared" si="7"/>
        <v>14345</v>
      </c>
      <c r="AN31" s="14">
        <f t="shared" si="8"/>
        <v>14346</v>
      </c>
      <c r="AO31" s="14">
        <f t="shared" si="9"/>
        <v>14347</v>
      </c>
      <c r="AP31" s="14">
        <f t="shared" si="10"/>
        <v>14348</v>
      </c>
      <c r="AQ31" s="14">
        <f t="shared" si="11"/>
        <v>14349</v>
      </c>
      <c r="AR31" s="14">
        <f t="shared" si="12"/>
        <v>14350</v>
      </c>
      <c r="AS31" s="14">
        <f t="shared" si="13"/>
        <v>14351</v>
      </c>
      <c r="AT31" s="14">
        <f t="shared" si="14"/>
        <v>14352</v>
      </c>
      <c r="AU31" s="14">
        <f t="shared" si="15"/>
        <v>14353</v>
      </c>
      <c r="AV31" s="14">
        <f t="shared" si="16"/>
        <v>14354</v>
      </c>
      <c r="AW31" s="14">
        <f t="shared" si="17"/>
        <v>14355</v>
      </c>
      <c r="AX31" s="14">
        <f t="shared" si="18"/>
        <v>14356</v>
      </c>
      <c r="AY31" s="14">
        <f t="shared" si="19"/>
        <v>14357</v>
      </c>
      <c r="AZ31" s="14">
        <f t="shared" si="20"/>
        <v>14358</v>
      </c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12.75">
      <c r="A32" s="44" t="s">
        <v>15</v>
      </c>
      <c r="B32" s="47">
        <v>0.04025</v>
      </c>
      <c r="C32" s="15"/>
      <c r="E32" s="1"/>
      <c r="F32" s="50">
        <f>F22</f>
        <v>4044</v>
      </c>
      <c r="G32" s="50">
        <f>H22</f>
        <v>7787</v>
      </c>
      <c r="H32" s="1"/>
      <c r="I32" s="1"/>
      <c r="J32" s="1"/>
      <c r="K32" s="1">
        <v>17</v>
      </c>
      <c r="L32" s="8" t="s">
        <v>17</v>
      </c>
      <c r="M32" s="9" t="s">
        <v>8</v>
      </c>
      <c r="N32" s="9" t="s">
        <v>12</v>
      </c>
      <c r="O32" s="9" t="s">
        <v>8</v>
      </c>
      <c r="P32" s="9" t="s">
        <v>18</v>
      </c>
      <c r="Q32" s="9" t="s">
        <v>18</v>
      </c>
      <c r="R32" s="9" t="s">
        <v>8</v>
      </c>
      <c r="S32" s="9" t="s">
        <v>4</v>
      </c>
      <c r="T32" s="9" t="s">
        <v>25</v>
      </c>
      <c r="U32" s="9" t="s">
        <v>11</v>
      </c>
      <c r="V32" s="9" t="s">
        <v>15</v>
      </c>
      <c r="W32" s="9" t="s">
        <v>23</v>
      </c>
      <c r="X32" s="9" t="s">
        <v>12</v>
      </c>
      <c r="Y32" s="9" t="s">
        <v>8</v>
      </c>
      <c r="Z32" s="9" t="s">
        <v>11</v>
      </c>
      <c r="AA32" s="9" t="s">
        <v>4</v>
      </c>
      <c r="AB32" s="9" t="s">
        <v>8</v>
      </c>
      <c r="AC32" s="9" t="s">
        <v>15</v>
      </c>
      <c r="AD32" s="9" t="s">
        <v>22</v>
      </c>
      <c r="AE32" s="10" t="s">
        <v>21</v>
      </c>
      <c r="AF32" s="1"/>
      <c r="AG32" s="14">
        <f t="shared" si="1"/>
        <v>15275</v>
      </c>
      <c r="AH32" s="14">
        <f t="shared" si="2"/>
        <v>15276</v>
      </c>
      <c r="AI32" s="14">
        <f t="shared" si="3"/>
        <v>15277</v>
      </c>
      <c r="AJ32" s="14">
        <f t="shared" si="4"/>
        <v>15278</v>
      </c>
      <c r="AK32" s="14">
        <f t="shared" si="5"/>
        <v>15279</v>
      </c>
      <c r="AL32" s="14">
        <f t="shared" si="6"/>
        <v>15280</v>
      </c>
      <c r="AM32" s="14">
        <f t="shared" si="7"/>
        <v>15281</v>
      </c>
      <c r="AN32" s="14">
        <f t="shared" si="8"/>
        <v>15282</v>
      </c>
      <c r="AO32" s="14">
        <f t="shared" si="9"/>
        <v>15283</v>
      </c>
      <c r="AP32" s="14">
        <f t="shared" si="10"/>
        <v>15284</v>
      </c>
      <c r="AQ32" s="14">
        <f t="shared" si="11"/>
        <v>15285</v>
      </c>
      <c r="AR32" s="14">
        <f t="shared" si="12"/>
        <v>15286</v>
      </c>
      <c r="AS32" s="14">
        <f t="shared" si="13"/>
        <v>15287</v>
      </c>
      <c r="AT32" s="14">
        <f t="shared" si="14"/>
        <v>15288</v>
      </c>
      <c r="AU32" s="14">
        <f t="shared" si="15"/>
        <v>15289</v>
      </c>
      <c r="AV32" s="14">
        <f t="shared" si="16"/>
        <v>15290</v>
      </c>
      <c r="AW32" s="14">
        <f t="shared" si="17"/>
        <v>15291</v>
      </c>
      <c r="AX32" s="14">
        <f t="shared" si="18"/>
        <v>15292</v>
      </c>
      <c r="AY32" s="14">
        <f t="shared" si="19"/>
        <v>15293</v>
      </c>
      <c r="AZ32" s="14">
        <f t="shared" si="20"/>
        <v>15294</v>
      </c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12.75">
      <c r="A33" s="44" t="s">
        <v>16</v>
      </c>
      <c r="B33" s="47">
        <v>0.02406</v>
      </c>
      <c r="C33" s="15"/>
      <c r="E33" s="1"/>
      <c r="F33" s="51">
        <f>F32+$G$22</f>
        <v>5917</v>
      </c>
      <c r="G33" s="51">
        <f>G32+$I$22</f>
        <v>8723</v>
      </c>
      <c r="H33" s="1"/>
      <c r="I33" s="1"/>
      <c r="J33" s="1"/>
      <c r="K33" s="1">
        <v>18</v>
      </c>
      <c r="L33" s="8" t="s">
        <v>19</v>
      </c>
      <c r="M33" s="9" t="s">
        <v>12</v>
      </c>
      <c r="N33" s="9" t="s">
        <v>17</v>
      </c>
      <c r="O33" s="9" t="s">
        <v>6</v>
      </c>
      <c r="P33" s="9" t="s">
        <v>16</v>
      </c>
      <c r="Q33" s="9" t="s">
        <v>16</v>
      </c>
      <c r="R33" s="9" t="s">
        <v>15</v>
      </c>
      <c r="S33" s="9" t="s">
        <v>21</v>
      </c>
      <c r="T33" s="9" t="s">
        <v>23</v>
      </c>
      <c r="U33" s="9" t="s">
        <v>6</v>
      </c>
      <c r="V33" s="9" t="s">
        <v>7</v>
      </c>
      <c r="W33" s="9" t="s">
        <v>23</v>
      </c>
      <c r="X33" s="9" t="s">
        <v>12</v>
      </c>
      <c r="Y33" s="9" t="s">
        <v>24</v>
      </c>
      <c r="Z33" s="9" t="s">
        <v>18</v>
      </c>
      <c r="AA33" s="9" t="s">
        <v>12</v>
      </c>
      <c r="AB33" s="9" t="s">
        <v>16</v>
      </c>
      <c r="AC33" s="9" t="s">
        <v>17</v>
      </c>
      <c r="AD33" s="9" t="s">
        <v>4</v>
      </c>
      <c r="AE33" s="10" t="s">
        <v>26</v>
      </c>
      <c r="AF33" s="1"/>
      <c r="AG33" s="14">
        <f t="shared" si="1"/>
        <v>16211</v>
      </c>
      <c r="AH33" s="14">
        <f t="shared" si="2"/>
        <v>16212</v>
      </c>
      <c r="AI33" s="14">
        <f t="shared" si="3"/>
        <v>16213</v>
      </c>
      <c r="AJ33" s="14">
        <f t="shared" si="4"/>
        <v>16214</v>
      </c>
      <c r="AK33" s="14">
        <f t="shared" si="5"/>
        <v>16215</v>
      </c>
      <c r="AL33" s="14">
        <f t="shared" si="6"/>
        <v>16216</v>
      </c>
      <c r="AM33" s="14">
        <f t="shared" si="7"/>
        <v>16217</v>
      </c>
      <c r="AN33" s="14">
        <f t="shared" si="8"/>
        <v>16218</v>
      </c>
      <c r="AO33" s="14">
        <f t="shared" si="9"/>
        <v>16219</v>
      </c>
      <c r="AP33" s="14">
        <f t="shared" si="10"/>
        <v>16220</v>
      </c>
      <c r="AQ33" s="14">
        <f t="shared" si="11"/>
        <v>16221</v>
      </c>
      <c r="AR33" s="14">
        <f t="shared" si="12"/>
        <v>16222</v>
      </c>
      <c r="AS33" s="14">
        <f t="shared" si="13"/>
        <v>16223</v>
      </c>
      <c r="AT33" s="14">
        <f t="shared" si="14"/>
        <v>16224</v>
      </c>
      <c r="AU33" s="14">
        <f t="shared" si="15"/>
        <v>16225</v>
      </c>
      <c r="AV33" s="14">
        <f t="shared" si="16"/>
        <v>16226</v>
      </c>
      <c r="AW33" s="14">
        <f t="shared" si="17"/>
        <v>16227</v>
      </c>
      <c r="AX33" s="14">
        <f t="shared" si="18"/>
        <v>16228</v>
      </c>
      <c r="AY33" s="14">
        <f t="shared" si="19"/>
        <v>16229</v>
      </c>
      <c r="AZ33" s="14">
        <f t="shared" si="20"/>
        <v>16230</v>
      </c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12.75">
      <c r="A34" s="44" t="s">
        <v>17</v>
      </c>
      <c r="B34" s="47">
        <v>0.06749</v>
      </c>
      <c r="C34" s="15"/>
      <c r="E34" s="1"/>
      <c r="F34" s="51">
        <f>F33+$G$22</f>
        <v>7790</v>
      </c>
      <c r="G34" s="51">
        <f>G33+$I$22</f>
        <v>9659</v>
      </c>
      <c r="H34" s="1"/>
      <c r="I34" s="1"/>
      <c r="J34" s="1"/>
      <c r="K34" s="1">
        <v>19</v>
      </c>
      <c r="L34" s="8" t="s">
        <v>12</v>
      </c>
      <c r="M34" s="9" t="s">
        <v>10</v>
      </c>
      <c r="N34" s="9" t="s">
        <v>4</v>
      </c>
      <c r="O34" s="9" t="s">
        <v>19</v>
      </c>
      <c r="P34" s="9" t="s">
        <v>16</v>
      </c>
      <c r="Q34" s="9" t="s">
        <v>22</v>
      </c>
      <c r="R34" s="9" t="s">
        <v>12</v>
      </c>
      <c r="S34" s="9" t="s">
        <v>11</v>
      </c>
      <c r="T34" s="9" t="s">
        <v>12</v>
      </c>
      <c r="U34" s="9" t="s">
        <v>6</v>
      </c>
      <c r="V34" s="9" t="s">
        <v>24</v>
      </c>
      <c r="W34" s="9" t="s">
        <v>12</v>
      </c>
      <c r="X34" s="9" t="s">
        <v>8</v>
      </c>
      <c r="Y34" s="9" t="s">
        <v>18</v>
      </c>
      <c r="Z34" s="9" t="s">
        <v>8</v>
      </c>
      <c r="AA34" s="9" t="s">
        <v>18</v>
      </c>
      <c r="AB34" s="9" t="s">
        <v>8</v>
      </c>
      <c r="AC34" s="9" t="s">
        <v>22</v>
      </c>
      <c r="AD34" s="9" t="s">
        <v>8</v>
      </c>
      <c r="AE34" s="10" t="s">
        <v>20</v>
      </c>
      <c r="AF34" s="1"/>
      <c r="AG34" s="14">
        <f t="shared" si="1"/>
        <v>17147</v>
      </c>
      <c r="AH34" s="14">
        <f t="shared" si="2"/>
        <v>17148</v>
      </c>
      <c r="AI34" s="14">
        <f t="shared" si="3"/>
        <v>17149</v>
      </c>
      <c r="AJ34" s="14">
        <f t="shared" si="4"/>
        <v>17150</v>
      </c>
      <c r="AK34" s="14">
        <f t="shared" si="5"/>
        <v>17151</v>
      </c>
      <c r="AL34" s="14">
        <f t="shared" si="6"/>
        <v>17152</v>
      </c>
      <c r="AM34" s="14">
        <f t="shared" si="7"/>
        <v>17153</v>
      </c>
      <c r="AN34" s="14">
        <f t="shared" si="8"/>
        <v>17154</v>
      </c>
      <c r="AO34" s="14">
        <f t="shared" si="9"/>
        <v>17155</v>
      </c>
      <c r="AP34" s="14">
        <f t="shared" si="10"/>
        <v>17156</v>
      </c>
      <c r="AQ34" s="14">
        <f t="shared" si="11"/>
        <v>17157</v>
      </c>
      <c r="AR34" s="14">
        <f t="shared" si="12"/>
        <v>17158</v>
      </c>
      <c r="AS34" s="14">
        <f t="shared" si="13"/>
        <v>17159</v>
      </c>
      <c r="AT34" s="14">
        <f t="shared" si="14"/>
        <v>17160</v>
      </c>
      <c r="AU34" s="14">
        <f t="shared" si="15"/>
        <v>17161</v>
      </c>
      <c r="AV34" s="14">
        <f t="shared" si="16"/>
        <v>17162</v>
      </c>
      <c r="AW34" s="14">
        <f t="shared" si="17"/>
        <v>17163</v>
      </c>
      <c r="AX34" s="14">
        <f t="shared" si="18"/>
        <v>17164</v>
      </c>
      <c r="AY34" s="14">
        <f t="shared" si="19"/>
        <v>17165</v>
      </c>
      <c r="AZ34" s="14">
        <f t="shared" si="20"/>
        <v>17166</v>
      </c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13.5" thickBot="1">
      <c r="A35" s="44" t="s">
        <v>18</v>
      </c>
      <c r="B35" s="47">
        <v>0.07507</v>
      </c>
      <c r="C35" s="15"/>
      <c r="E35" s="1"/>
      <c r="F35" s="51">
        <f>F34+$G$22</f>
        <v>9663</v>
      </c>
      <c r="G35" s="51">
        <f>G34+$I$22</f>
        <v>10595</v>
      </c>
      <c r="H35" s="1"/>
      <c r="I35" s="1"/>
      <c r="J35" s="1"/>
      <c r="K35" s="1">
        <v>20</v>
      </c>
      <c r="L35" s="11" t="s">
        <v>16</v>
      </c>
      <c r="M35" s="12" t="s">
        <v>6</v>
      </c>
      <c r="N35" s="12" t="s">
        <v>23</v>
      </c>
      <c r="O35" s="12" t="s">
        <v>10</v>
      </c>
      <c r="P35" s="12" t="s">
        <v>4</v>
      </c>
      <c r="Q35" s="12" t="s">
        <v>24</v>
      </c>
      <c r="R35" s="12" t="s">
        <v>23</v>
      </c>
      <c r="S35" s="12" t="s">
        <v>19</v>
      </c>
      <c r="T35" s="12" t="s">
        <v>15</v>
      </c>
      <c r="U35" s="12" t="s">
        <v>24</v>
      </c>
      <c r="V35" s="12" t="s">
        <v>22</v>
      </c>
      <c r="W35" s="12" t="s">
        <v>17</v>
      </c>
      <c r="X35" s="12" t="s">
        <v>12</v>
      </c>
      <c r="Y35" s="12" t="s">
        <v>15</v>
      </c>
      <c r="Z35" s="12" t="s">
        <v>23</v>
      </c>
      <c r="AA35" s="12" t="s">
        <v>8</v>
      </c>
      <c r="AB35" s="12" t="s">
        <v>8</v>
      </c>
      <c r="AC35" s="12" t="s">
        <v>18</v>
      </c>
      <c r="AD35" s="12" t="s">
        <v>22</v>
      </c>
      <c r="AE35" s="13" t="s">
        <v>23</v>
      </c>
      <c r="AF35" s="1"/>
      <c r="AG35" s="14">
        <f t="shared" si="1"/>
        <v>18083</v>
      </c>
      <c r="AH35" s="14">
        <f t="shared" si="2"/>
        <v>18084</v>
      </c>
      <c r="AI35" s="14">
        <f t="shared" si="3"/>
        <v>18085</v>
      </c>
      <c r="AJ35" s="14">
        <f t="shared" si="4"/>
        <v>18086</v>
      </c>
      <c r="AK35" s="14">
        <f t="shared" si="5"/>
        <v>18087</v>
      </c>
      <c r="AL35" s="14">
        <f t="shared" si="6"/>
        <v>18088</v>
      </c>
      <c r="AM35" s="14">
        <f t="shared" si="7"/>
        <v>18089</v>
      </c>
      <c r="AN35" s="14">
        <f t="shared" si="8"/>
        <v>18090</v>
      </c>
      <c r="AO35" s="14">
        <f t="shared" si="9"/>
        <v>18091</v>
      </c>
      <c r="AP35" s="14">
        <f t="shared" si="10"/>
        <v>18092</v>
      </c>
      <c r="AQ35" s="14">
        <f t="shared" si="11"/>
        <v>18093</v>
      </c>
      <c r="AR35" s="14">
        <f t="shared" si="12"/>
        <v>18094</v>
      </c>
      <c r="AS35" s="14">
        <f t="shared" si="13"/>
        <v>18095</v>
      </c>
      <c r="AT35" s="14">
        <f t="shared" si="14"/>
        <v>18096</v>
      </c>
      <c r="AU35" s="14">
        <f t="shared" si="15"/>
        <v>18097</v>
      </c>
      <c r="AV35" s="14">
        <f t="shared" si="16"/>
        <v>18098</v>
      </c>
      <c r="AW35" s="14">
        <f t="shared" si="17"/>
        <v>18099</v>
      </c>
      <c r="AX35" s="14">
        <f t="shared" si="18"/>
        <v>18100</v>
      </c>
      <c r="AY35" s="14">
        <f t="shared" si="19"/>
        <v>18101</v>
      </c>
      <c r="AZ35" s="14">
        <f t="shared" si="20"/>
        <v>18102</v>
      </c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ht="13.5" thickBot="1">
      <c r="A36" s="44" t="s">
        <v>19</v>
      </c>
      <c r="B36" s="47">
        <v>0.01929</v>
      </c>
      <c r="C36" s="15"/>
      <c r="E36" s="1"/>
      <c r="F36" s="52">
        <f>F35+$G$22</f>
        <v>11536</v>
      </c>
      <c r="G36" s="5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ht="13.5" thickBot="1">
      <c r="A37" s="44" t="s">
        <v>20</v>
      </c>
      <c r="B37" s="47">
        <v>0.00095</v>
      </c>
      <c r="C37" s="1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ht="13.5" thickBot="1">
      <c r="A38" s="44" t="s">
        <v>21</v>
      </c>
      <c r="B38" s="47">
        <v>0.05987</v>
      </c>
      <c r="C38" s="15"/>
      <c r="E38" s="1"/>
      <c r="F38" s="41" t="s">
        <v>37</v>
      </c>
      <c r="G38" s="41" t="s">
        <v>38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ht="13.5" thickBot="1">
      <c r="A39" s="44" t="s">
        <v>22</v>
      </c>
      <c r="B39" s="47">
        <v>0.06327</v>
      </c>
      <c r="C39" s="15"/>
      <c r="E39" s="1"/>
      <c r="F39" s="53">
        <v>0.9217361111111111</v>
      </c>
      <c r="G39" s="53">
        <v>0.9295023148148148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ht="12.75">
      <c r="A40" s="44" t="s">
        <v>23</v>
      </c>
      <c r="B40" s="47">
        <v>0.09056</v>
      </c>
      <c r="C40" s="15"/>
      <c r="E40" s="1"/>
      <c r="F40" s="1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12.75">
      <c r="A41" s="44" t="s">
        <v>24</v>
      </c>
      <c r="B41" s="47">
        <v>0.02758</v>
      </c>
      <c r="C41" s="15"/>
      <c r="E41" s="1"/>
      <c r="F41" s="1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12.75">
      <c r="A42" s="44" t="s">
        <v>25</v>
      </c>
      <c r="B42" s="47">
        <v>0.00978</v>
      </c>
      <c r="C42" s="1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ht="12.75">
      <c r="A43" s="44" t="s">
        <v>26</v>
      </c>
      <c r="B43" s="47">
        <v>0.0236</v>
      </c>
      <c r="C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ht="12.75">
      <c r="A44" s="44" t="s">
        <v>27</v>
      </c>
      <c r="B44" s="47">
        <v>0.0015</v>
      </c>
      <c r="C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ht="12.75">
      <c r="A45" s="44" t="s">
        <v>28</v>
      </c>
      <c r="B45" s="47">
        <v>0.01974</v>
      </c>
      <c r="C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ht="13.5" thickBot="1">
      <c r="A46" s="45" t="s">
        <v>29</v>
      </c>
      <c r="B46" s="48">
        <v>0.00074</v>
      </c>
      <c r="C46" s="1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</sheetData>
  <sheetProtection/>
  <mergeCells count="3">
    <mergeCell ref="F20:G20"/>
    <mergeCell ref="H20:I20"/>
    <mergeCell ref="L13:AE13"/>
  </mergeCells>
  <conditionalFormatting sqref="L16:AE35">
    <cfRule type="expression" priority="1" dxfId="0" stopIfTrue="1">
      <formula>OR(AG16=$F$32,AG16=$F$33,AG16=$F$34,AG16=$F$35,AG16=$F$36,AG16=$G$32,AG16=$G$33,AG16=$G$34,AG16=$G$35)</formula>
    </cfRule>
  </conditionalFormatting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Agnew</dc:creator>
  <cp:keywords/>
  <dc:description/>
  <cp:lastModifiedBy>Bob Agnew</cp:lastModifiedBy>
  <dcterms:created xsi:type="dcterms:W3CDTF">2006-06-05T02:29:36Z</dcterms:created>
  <dcterms:modified xsi:type="dcterms:W3CDTF">2015-09-03T03:05:45Z</dcterms:modified>
  <cp:category/>
  <cp:version/>
  <cp:contentType/>
  <cp:contentStatus/>
</cp:coreProperties>
</file>